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rem.Bytyqi\Desktop\Komuna 2026\Raporti i Obligimeve Financiare dhe Kontraktuale 2026\Obligimet Financiare\"/>
    </mc:Choice>
  </mc:AlternateContent>
  <xr:revisionPtr revIDLastSave="0" documentId="13_ncr:1_{72B33E77-911C-46C9-A8A9-4E2FBE8C8A3B}" xr6:coauthVersionLast="47" xr6:coauthVersionMax="47" xr10:uidLastSave="{00000000-0000-0000-0000-000000000000}"/>
  <bookViews>
    <workbookView xWindow="-120" yWindow="-120" windowWidth="29040" windowHeight="15720" tabRatio="799" activeTab="5" xr2:uid="{00000000-000D-0000-FFFF-FFFF00000000}"/>
  </bookViews>
  <sheets>
    <sheet name="Mallra dhe Sherbime" sheetId="1" r:id="rId1"/>
    <sheet name="Sh.komunale" sheetId="2" r:id="rId2"/>
    <sheet name="20 %" sheetId="6" r:id="rId3"/>
    <sheet name="Investime Kapitale" sheetId="3" r:id="rId4"/>
    <sheet name="Subvencione" sheetId="4" r:id="rId5"/>
    <sheet name="Gjithsej" sheetId="5" r:id="rId6"/>
  </sheets>
  <externalReferences>
    <externalReference r:id="rId7"/>
  </externalReferences>
  <definedNames>
    <definedName name="_xlnm._FilterDatabase" localSheetId="2" hidden="1">'20 %'!$A$14:$G$39</definedName>
    <definedName name="_xlnm._FilterDatabase" localSheetId="3" hidden="1">'Investime Kapitale'!$A$14:$N$43</definedName>
    <definedName name="_xlnm._FilterDatabase" localSheetId="0" hidden="1">'Mallra dhe Sherbime'!$A$14:$L$198</definedName>
    <definedName name="_xlnm._FilterDatabase" localSheetId="1" hidden="1">Sh.komunale!$A$16:$H$23</definedName>
    <definedName name="_xlnm._FilterDatabase" localSheetId="4" hidden="1">Subvencione!$A$13:$H$63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3" i="4" l="1"/>
  <c r="K43" i="3"/>
  <c r="G23" i="2"/>
  <c r="D12" i="5" s="1"/>
  <c r="J195" i="1"/>
  <c r="C12" i="5" s="1"/>
  <c r="F12" i="5"/>
  <c r="G12" i="5"/>
  <c r="F39" i="6"/>
  <c r="K199" i="1" l="1"/>
  <c r="H20" i="5" l="1"/>
  <c r="B20" i="5"/>
  <c r="F54" i="4" l="1"/>
  <c r="E12" i="5" s="1"/>
  <c r="H12" i="5" s="1"/>
  <c r="B49" i="3" l="1"/>
  <c r="L49" i="3" s="1"/>
  <c r="A10" i="5" l="1"/>
  <c r="A12" i="4"/>
  <c r="A13" i="3"/>
  <c r="A13" i="6"/>
  <c r="A15" i="2"/>
  <c r="H18" i="5"/>
  <c r="G67" i="4"/>
  <c r="L47" i="3"/>
  <c r="G43" i="6"/>
  <c r="H27" i="2"/>
  <c r="G69" i="4"/>
  <c r="B69" i="4"/>
  <c r="B45" i="6"/>
  <c r="G45" i="6" s="1"/>
  <c r="B29" i="2"/>
  <c r="H29" i="2" s="1"/>
  <c r="B12" i="5" l="1"/>
  <c r="A12" i="5"/>
</calcChain>
</file>

<file path=xl/sharedStrings.xml><?xml version="1.0" encoding="utf-8"?>
<sst xmlns="http://schemas.openxmlformats.org/spreadsheetml/2006/main" count="2028" uniqueCount="808">
  <si>
    <t>Shuma</t>
  </si>
  <si>
    <t>Kodi i OB</t>
  </si>
  <si>
    <t>Organizata Buxhetore</t>
  </si>
  <si>
    <t xml:space="preserve">Furnitori </t>
  </si>
  <si>
    <t>Data e krijimt të obligimit</t>
  </si>
  <si>
    <t xml:space="preserve">Arsyeja e mos pagesës </t>
  </si>
  <si>
    <t>Kodi Organizativ</t>
  </si>
  <si>
    <t>Emri i Organizatës Buxhetore</t>
  </si>
  <si>
    <t>Mallra dhe sherbime</t>
  </si>
  <si>
    <t>Shpenzime  Komunale</t>
  </si>
  <si>
    <t>Subvencionet dhe Transferet</t>
  </si>
  <si>
    <t>Investimet  kapitale</t>
  </si>
  <si>
    <t>Gjithsej</t>
  </si>
  <si>
    <t xml:space="preserve">Rahovec  </t>
  </si>
  <si>
    <t>Rahovec</t>
  </si>
  <si>
    <t>Aneks 5</t>
  </si>
  <si>
    <t>Aneks 1</t>
  </si>
  <si>
    <t>Mallëra dhe Shërbime</t>
  </si>
  <si>
    <t>Muaji i raportimit:</t>
  </si>
  <si>
    <t xml:space="preserve">Shpenzimet Komunale </t>
  </si>
  <si>
    <t>Aneks 2</t>
  </si>
  <si>
    <t>Aneks 3</t>
  </si>
  <si>
    <t>Aneks 4</t>
  </si>
  <si>
    <t>TOTALI:</t>
  </si>
  <si>
    <t>"MENDI - P" Sh.p.k. - Rahovec</t>
  </si>
  <si>
    <t>Numri i faturës</t>
  </si>
  <si>
    <t>ZKA</t>
  </si>
  <si>
    <t>Smajl Latifi</t>
  </si>
  <si>
    <t>ZKF</t>
  </si>
  <si>
    <t xml:space="preserve">Muaji i raportimit: </t>
  </si>
  <si>
    <t>Fatura</t>
  </si>
  <si>
    <t>TOTALI</t>
  </si>
  <si>
    <t>14/2023</t>
  </si>
  <si>
    <t>BERISHA COM</t>
  </si>
  <si>
    <t>NNT EURO CONSTRUCTION</t>
  </si>
  <si>
    <t>06/2023</t>
  </si>
  <si>
    <t>04/2023</t>
  </si>
  <si>
    <t>05/2023</t>
  </si>
  <si>
    <t>MIRUSHA COMPANY SHPK</t>
  </si>
  <si>
    <t>23-SHV10-001-13</t>
  </si>
  <si>
    <t>23-SHV10-001-12</t>
  </si>
  <si>
    <t>VALDRINI SHPK</t>
  </si>
  <si>
    <t>23-SHV01-04-2</t>
  </si>
  <si>
    <t>23-SHV01-04-3</t>
  </si>
  <si>
    <t>23-SHV01-04-4</t>
  </si>
  <si>
    <t>23-SHV01-031-2</t>
  </si>
  <si>
    <t>23-SHV01-033-2</t>
  </si>
  <si>
    <t>TRIANGLE SHPK</t>
  </si>
  <si>
    <t>010/2023</t>
  </si>
  <si>
    <t>009/2023</t>
  </si>
  <si>
    <t>03/2023</t>
  </si>
  <si>
    <t>SINANI-ING</t>
  </si>
  <si>
    <t>102/2023</t>
  </si>
  <si>
    <t>104/2023</t>
  </si>
  <si>
    <t>101/2023</t>
  </si>
  <si>
    <t>103/2023</t>
  </si>
  <si>
    <t>22/2023</t>
  </si>
  <si>
    <t>23-SHV01-032-2</t>
  </si>
  <si>
    <t>23-SHV01-032-3</t>
  </si>
  <si>
    <t>SH. DRINI COMPANY</t>
  </si>
  <si>
    <t>23-SHV01-036-1</t>
  </si>
  <si>
    <t>23-SHV01-027-1</t>
  </si>
  <si>
    <t>AGE GROUP</t>
  </si>
  <si>
    <t>1043</t>
  </si>
  <si>
    <t xml:space="preserve">Kompenzim për 20% sipas ligjit Nr. 08/L-183 08 nëntor 2022 </t>
  </si>
  <si>
    <t>Kompenzim për 20% sipas ligjit Nr. 08/L-183 08 nëntor 2022</t>
  </si>
  <si>
    <r>
      <rPr>
        <b/>
        <sz val="12"/>
        <color theme="1"/>
        <rFont val="Book Antiqua"/>
        <family val="1"/>
      </rPr>
      <t>Republika e Kosovës</t>
    </r>
    <r>
      <rPr>
        <sz val="11"/>
        <color theme="1"/>
        <rFont val="Book Antiqua"/>
        <family val="1"/>
      </rPr>
      <t xml:space="preserve">
</t>
    </r>
    <r>
      <rPr>
        <b/>
        <sz val="11"/>
        <color theme="1"/>
        <rFont val="Book Antiqua"/>
        <family val="1"/>
      </rPr>
      <t>Republika Kosova - Republic of Kosovo</t>
    </r>
    <r>
      <rPr>
        <sz val="11"/>
        <color theme="1"/>
        <rFont val="Book Antiqua"/>
        <family val="1"/>
      </rPr>
      <t xml:space="preserve">
</t>
    </r>
    <r>
      <rPr>
        <i/>
        <sz val="11"/>
        <color theme="1"/>
        <rFont val="Book Antiqua"/>
        <family val="1"/>
      </rPr>
      <t xml:space="preserve">Qeveria - Vlada - Government </t>
    </r>
    <r>
      <rPr>
        <sz val="11"/>
        <color theme="1"/>
        <rFont val="Book Antiqua"/>
        <family val="1"/>
      </rPr>
      <t xml:space="preserve">
   Ministria e Financav, Punes dhe transfereve -                                                                                                                                                                                                                                                               Ministarstvo Finansija, Rada i Transfera  - Ministry of Finance, Labour and Transfers
</t>
    </r>
    <r>
      <rPr>
        <b/>
        <sz val="11"/>
        <color theme="1"/>
        <rFont val="Book Antiqua"/>
        <family val="1"/>
      </rPr>
      <t>Thesari / Trezor / Treasury</t>
    </r>
  </si>
  <si>
    <t>Pershkrimi i fatures</t>
  </si>
  <si>
    <t>Data e fatures</t>
  </si>
  <si>
    <t>Numri i protokollit të fatures</t>
  </si>
  <si>
    <t>Intervenimet emergjente ne infrastrukturë</t>
  </si>
  <si>
    <t>22-SHV01-029-2</t>
  </si>
  <si>
    <t>04/28/2022</t>
  </si>
  <si>
    <t>4465</t>
  </si>
  <si>
    <t>Data e Obligimit të fatures</t>
  </si>
  <si>
    <t>Numri i protokolit</t>
  </si>
  <si>
    <t>Data e obligimit të fatures</t>
  </si>
  <si>
    <t>24-SHV01-040-1</t>
  </si>
  <si>
    <t>263</t>
  </si>
  <si>
    <t>EUROING</t>
  </si>
  <si>
    <t>N.P.T HARIS</t>
  </si>
  <si>
    <t>Pastrimi i përronjëve dhe Lumenjëve në Komunën e Rahovecit</t>
  </si>
  <si>
    <r>
      <rPr>
        <b/>
        <sz val="12"/>
        <color theme="1"/>
        <rFont val="Book Antiqua"/>
        <family val="1"/>
      </rPr>
      <t>Republika e Kosovës</t>
    </r>
    <r>
      <rPr>
        <sz val="11"/>
        <color theme="1"/>
        <rFont val="Book Antiqua"/>
        <family val="1"/>
      </rPr>
      <t xml:space="preserve">
</t>
    </r>
    <r>
      <rPr>
        <b/>
        <sz val="11"/>
        <color theme="1"/>
        <rFont val="Book Antiqua"/>
        <family val="1"/>
      </rPr>
      <t>Republika Kosova - Republic of Kosovo</t>
    </r>
    <r>
      <rPr>
        <sz val="11"/>
        <color theme="1"/>
        <rFont val="Book Antiqua"/>
        <family val="1"/>
      </rPr>
      <t xml:space="preserve">
</t>
    </r>
    <r>
      <rPr>
        <i/>
        <sz val="11"/>
        <color theme="1"/>
        <rFont val="Book Antiqua"/>
        <family val="1"/>
      </rPr>
      <t xml:space="preserve">Qeveria - Vlada - Government </t>
    </r>
    <r>
      <rPr>
        <sz val="11"/>
        <color theme="1"/>
        <rFont val="Book Antiqua"/>
        <family val="1"/>
      </rPr>
      <t xml:space="preserve">
   Ministria e Financav, Punes dhe transfereve -                                                                                                                                                                                                                                                                                 Ministarstvo Finansija, Rada i Transfera  - Ministry of Finance, Labour and Transfers
</t>
    </r>
    <r>
      <rPr>
        <b/>
        <sz val="11"/>
        <color theme="1"/>
        <rFont val="Book Antiqua"/>
        <family val="1"/>
      </rPr>
      <t>Thesari / Trezor / Treasury</t>
    </r>
  </si>
  <si>
    <t>24-SHV01-001-49</t>
  </si>
  <si>
    <t>24-SHV01-027-4</t>
  </si>
  <si>
    <t>1972</t>
  </si>
  <si>
    <t>24-SHV01-012-4</t>
  </si>
  <si>
    <t>2401</t>
  </si>
  <si>
    <t>24-SHV01-012-5</t>
  </si>
  <si>
    <t>4200</t>
  </si>
  <si>
    <t>MB TEXTILE</t>
  </si>
  <si>
    <t>2512</t>
  </si>
  <si>
    <t>Drejtoria</t>
  </si>
  <si>
    <t>25-SHV01-038-2</t>
  </si>
  <si>
    <t>320</t>
  </si>
  <si>
    <t>03/2025</t>
  </si>
  <si>
    <t>25-SHV01-017-1</t>
  </si>
  <si>
    <t>390</t>
  </si>
  <si>
    <t>Dukagjini Komp Sigurimeve</t>
  </si>
  <si>
    <t>020305</t>
  </si>
  <si>
    <t>357</t>
  </si>
  <si>
    <t>020133</t>
  </si>
  <si>
    <t>281</t>
  </si>
  <si>
    <t>020215</t>
  </si>
  <si>
    <t>279</t>
  </si>
  <si>
    <t>020214</t>
  </si>
  <si>
    <t>278</t>
  </si>
  <si>
    <t>020135</t>
  </si>
  <si>
    <t>249</t>
  </si>
  <si>
    <t>Eko Drinia SHPK</t>
  </si>
  <si>
    <t>EAE NJAZ</t>
  </si>
  <si>
    <t>123</t>
  </si>
  <si>
    <t>INFINIT SHPK</t>
  </si>
  <si>
    <t>020128</t>
  </si>
  <si>
    <t>248</t>
  </si>
  <si>
    <t>13.02.2025</t>
  </si>
  <si>
    <t>020509</t>
  </si>
  <si>
    <t>13.03.2025</t>
  </si>
  <si>
    <t>523</t>
  </si>
  <si>
    <t>Infra Plus</t>
  </si>
  <si>
    <t>21/2025</t>
  </si>
  <si>
    <t>754</t>
  </si>
  <si>
    <t>Hidroterm Holding</t>
  </si>
  <si>
    <t>KKRHH-08</t>
  </si>
  <si>
    <t>925</t>
  </si>
  <si>
    <t>Age Group</t>
  </si>
  <si>
    <t>Capital Invest SHPK</t>
  </si>
  <si>
    <t>244</t>
  </si>
  <si>
    <t>1017</t>
  </si>
  <si>
    <t>Plan Set SHPK</t>
  </si>
  <si>
    <t>Rikon SHPK</t>
  </si>
  <si>
    <t>QKMF</t>
  </si>
  <si>
    <t>ARSIM</t>
  </si>
  <si>
    <t>Zyra e Kryetarit</t>
  </si>
  <si>
    <t>Sherbime Publike</t>
  </si>
  <si>
    <t>Administrata</t>
  </si>
  <si>
    <t>Kodi ekonomik</t>
  </si>
  <si>
    <t>13954</t>
  </si>
  <si>
    <t>Furnizim për Zyre</t>
  </si>
  <si>
    <t>Sigurimi i automjeteve</t>
  </si>
  <si>
    <t>Kultur</t>
  </si>
  <si>
    <t>13610</t>
  </si>
  <si>
    <t>Ekonomi</t>
  </si>
  <si>
    <t>13951</t>
  </si>
  <si>
    <t>Kontrollimi i teknik i automjeteve</t>
  </si>
  <si>
    <t>14010</t>
  </si>
  <si>
    <t>Eko Regjioni</t>
  </si>
  <si>
    <t>13953</t>
  </si>
  <si>
    <t>14060</t>
  </si>
  <si>
    <t>Mirmbajtja Rutinore</t>
  </si>
  <si>
    <t>Urbanizem</t>
  </si>
  <si>
    <t>13760</t>
  </si>
  <si>
    <t>Bujqesi</t>
  </si>
  <si>
    <t>kodi ekonomik</t>
  </si>
  <si>
    <t>Shtretet e lumenjeve</t>
  </si>
  <si>
    <t>Pastrimi i perronjeve dhe lumenjeve ne komunen e Rahovecit</t>
  </si>
  <si>
    <t>Sherbime publike</t>
  </si>
  <si>
    <t>Merimetimi i rrugeve dhe trotuareve</t>
  </si>
  <si>
    <t>1084</t>
  </si>
  <si>
    <t>Arsim</t>
  </si>
  <si>
    <t>13630</t>
  </si>
  <si>
    <t>14050</t>
  </si>
  <si>
    <t>Mirmbajtja e mobiljeve dhe paisjeve</t>
  </si>
  <si>
    <t>15.04.2025</t>
  </si>
  <si>
    <t>021183</t>
  </si>
  <si>
    <t>021185</t>
  </si>
  <si>
    <t>020815</t>
  </si>
  <si>
    <t>020814</t>
  </si>
  <si>
    <t>021332</t>
  </si>
  <si>
    <t>021182</t>
  </si>
  <si>
    <t>1238</t>
  </si>
  <si>
    <t>1240</t>
  </si>
  <si>
    <t>845</t>
  </si>
  <si>
    <t>844</t>
  </si>
  <si>
    <t>1235</t>
  </si>
  <si>
    <t>1237</t>
  </si>
  <si>
    <t>23.05.2025</t>
  </si>
  <si>
    <t>Sigurimi I ndertesave dhe te tjera</t>
  </si>
  <si>
    <t>Drutë dhe prodhimet e drurit për ngrohje</t>
  </si>
  <si>
    <t>Përshkrimi</t>
  </si>
  <si>
    <r>
      <rPr>
        <b/>
        <sz val="12"/>
        <color theme="1"/>
        <rFont val="Book Antiqua"/>
        <family val="1"/>
      </rPr>
      <t>Republika e Kosovës</t>
    </r>
    <r>
      <rPr>
        <sz val="11"/>
        <color theme="1"/>
        <rFont val="Book Antiqua"/>
        <family val="1"/>
      </rPr>
      <t xml:space="preserve">
</t>
    </r>
    <r>
      <rPr>
        <b/>
        <sz val="11"/>
        <color theme="1"/>
        <rFont val="Book Antiqua"/>
        <family val="1"/>
      </rPr>
      <t>Republika Kosova - Republic of Kosovo</t>
    </r>
    <r>
      <rPr>
        <sz val="11"/>
        <color theme="1"/>
        <rFont val="Book Antiqua"/>
        <family val="1"/>
      </rPr>
      <t xml:space="preserve">
</t>
    </r>
    <r>
      <rPr>
        <i/>
        <sz val="11"/>
        <color theme="1"/>
        <rFont val="Book Antiqua"/>
        <family val="1"/>
      </rPr>
      <t xml:space="preserve">Qeveria - Vlada - Government </t>
    </r>
    <r>
      <rPr>
        <sz val="11"/>
        <color theme="1"/>
        <rFont val="Book Antiqua"/>
        <family val="1"/>
      </rPr>
      <t xml:space="preserve">
Ministria e Financav, Punes dhe transfereve -                                                                                                                                                                Ministarstvo Finansija, Rada i Transfera  - Ministry of Finance, Labour and Transfers
</t>
    </r>
    <r>
      <rPr>
        <b/>
        <sz val="11"/>
        <color theme="1"/>
        <rFont val="Book Antiqua"/>
        <family val="1"/>
      </rPr>
      <t>Thesari / Trezor / Treasury</t>
    </r>
  </si>
  <si>
    <t>Panamic ICT</t>
  </si>
  <si>
    <t>2025/738</t>
  </si>
  <si>
    <t>1789</t>
  </si>
  <si>
    <t>14.07.2025</t>
  </si>
  <si>
    <t>PRO MEDICAL</t>
  </si>
  <si>
    <t>021948</t>
  </si>
  <si>
    <t>021949</t>
  </si>
  <si>
    <t>021950</t>
  </si>
  <si>
    <t>1717</t>
  </si>
  <si>
    <t>1718</t>
  </si>
  <si>
    <t>1719</t>
  </si>
  <si>
    <t>TZG 121</t>
  </si>
  <si>
    <t>52/2025</t>
  </si>
  <si>
    <t>Republika Kosova - Republic of Kosovo</t>
  </si>
  <si>
    <t xml:space="preserve">Qeveria - Vlada - Government </t>
  </si>
  <si>
    <t xml:space="preserve">Ministria e Financav, Punes dhe transfereve </t>
  </si>
  <si>
    <t>Ministarstvo Finansija, Rada i Transfera - Ministry of Finance, Labour and Transfers</t>
  </si>
  <si>
    <t>Famis CO</t>
  </si>
  <si>
    <t>25-SHV01-025-2</t>
  </si>
  <si>
    <t>1067</t>
  </si>
  <si>
    <t>PMN</t>
  </si>
  <si>
    <t>19/2023</t>
  </si>
  <si>
    <t>4123</t>
  </si>
  <si>
    <t>KBI Islam</t>
  </si>
  <si>
    <t>26/2025</t>
  </si>
  <si>
    <t>N.N.T."ETNIKU"-Suharekë</t>
  </si>
  <si>
    <t>24-SHV01-046-1</t>
  </si>
  <si>
    <t>3909</t>
  </si>
  <si>
    <t>Esma Shehu</t>
  </si>
  <si>
    <t>Vendim 6534/156</t>
  </si>
  <si>
    <t>Sudkije Hamza</t>
  </si>
  <si>
    <t>Vendim 6507/153</t>
  </si>
  <si>
    <t>Urim Mazreku</t>
  </si>
  <si>
    <t>Vendim 6515/154</t>
  </si>
  <si>
    <t>Alban Gashi</t>
  </si>
  <si>
    <t>Vendim 6532/156</t>
  </si>
  <si>
    <t>Liridona Isakaj</t>
  </si>
  <si>
    <t>Marrveshje 161</t>
  </si>
  <si>
    <t>30/07/2025</t>
  </si>
  <si>
    <t>Zarife Hoti</t>
  </si>
  <si>
    <t>Vendim 6513/154</t>
  </si>
  <si>
    <t>Resmije Sallteku</t>
  </si>
  <si>
    <t>Vendim 6516/154</t>
  </si>
  <si>
    <t>Ilir Morina</t>
  </si>
  <si>
    <t>Vendim 6680/170</t>
  </si>
  <si>
    <t>24/10/2025</t>
  </si>
  <si>
    <t>022894</t>
  </si>
  <si>
    <r>
      <rPr>
        <b/>
        <sz val="10"/>
        <color theme="1"/>
        <rFont val="Book Antiqua"/>
        <family val="1"/>
      </rPr>
      <t>Republika e Kosovës</t>
    </r>
    <r>
      <rPr>
        <sz val="10"/>
        <color theme="1"/>
        <rFont val="Book Antiqua"/>
        <family val="1"/>
      </rPr>
      <t xml:space="preserve">
  -      - 
</t>
    </r>
    <r>
      <rPr>
        <b/>
        <sz val="10"/>
        <color theme="1"/>
        <rFont val="Book Antiqua"/>
        <family val="1"/>
      </rPr>
      <t>Thesari / Trezor / Treasury</t>
    </r>
  </si>
  <si>
    <t>Sherbimet Publike</t>
  </si>
  <si>
    <t>Drejtoria e Shëndetësis</t>
  </si>
  <si>
    <t>13/11/2025</t>
  </si>
  <si>
    <t>825</t>
  </si>
  <si>
    <t>2557</t>
  </si>
  <si>
    <t>Pro faturë 25-PSV01-44-1</t>
  </si>
  <si>
    <t>2612</t>
  </si>
  <si>
    <t>Pro faturë 25-PSV01-036-2</t>
  </si>
  <si>
    <t>2667</t>
  </si>
  <si>
    <t>18/11/2025</t>
  </si>
  <si>
    <t>Pro faturë 25-PSV01-036-1</t>
  </si>
  <si>
    <t>2666</t>
  </si>
  <si>
    <t>FT-SHV-25-2025</t>
  </si>
  <si>
    <t>FT-SHV-32-2025</t>
  </si>
  <si>
    <t>FT-SHV-19-2025</t>
  </si>
  <si>
    <t>2692</t>
  </si>
  <si>
    <t>2700</t>
  </si>
  <si>
    <t>24.11.2025</t>
  </si>
  <si>
    <t>FURNIZIM ME USHQ. DHE PIJE JO DREKA</t>
  </si>
  <si>
    <t>023193</t>
  </si>
  <si>
    <t>20/11/2025</t>
  </si>
  <si>
    <t>14023</t>
  </si>
  <si>
    <t>Numri i protokoli</t>
  </si>
  <si>
    <t>Trajtimi i shtreterve të përrenjeve në Komunën e Rahovecit</t>
  </si>
  <si>
    <t>623-20-2870-5-1-1</t>
  </si>
  <si>
    <t>Vazhdimi i ndërtimit të kanalit të tokave bujqësore në RATKOC</t>
  </si>
  <si>
    <t>623-24-12014-5-2-5/C635</t>
  </si>
  <si>
    <t xml:space="preserve">Numri i prokurimit </t>
  </si>
  <si>
    <t>Ndërtimi dhe mirëmbajtja e rrugëve fushore</t>
  </si>
  <si>
    <t>623-24-3803-5-2-1</t>
  </si>
  <si>
    <t>Pro faturë 25-PSV01-44-2</t>
  </si>
  <si>
    <t>2923</t>
  </si>
  <si>
    <t>623-22-11580-5-2-1</t>
  </si>
  <si>
    <t>Intervenimet emergjente në infrastrukturë</t>
  </si>
  <si>
    <t>623-21-1393-5-2-1/C255</t>
  </si>
  <si>
    <t>Ndërtimi i kompleksit sportiv në zonën turistike të Rahovecit</t>
  </si>
  <si>
    <t>623-21-4146-5-1-1</t>
  </si>
  <si>
    <t>623-24-4669-5-2-1/C594</t>
  </si>
  <si>
    <t>Ndërtimi i objektit të Shkollës Fillore Hamëz Thaqi Xërxe</t>
  </si>
  <si>
    <t>623-22-7571-5-1-1</t>
  </si>
  <si>
    <t>Ndërtimi i rrugëve në hapsirat për biznes dhe turizëm</t>
  </si>
  <si>
    <t>623-23-5931-5-1-1/C512</t>
  </si>
  <si>
    <t>Ndërtimi i Aneksit të Shkollës Fillore Katër Dëshmorët në Ratkoc</t>
  </si>
  <si>
    <t>Furnizimi me ujë të pijshëm për fshatrat Hoçë e Madhe, Zoqishtë dhe Opterushë dhe zonën industriale të Komunës së Rahovecit</t>
  </si>
  <si>
    <t>Renovimi i shtëpive të kominitetit për personat me aftësi të kufizuara në Rahovec</t>
  </si>
  <si>
    <t>623-24-6432-5-1-1</t>
  </si>
  <si>
    <t>Ndërtimi i shtandëve (tezgave) mobile për mbajtjen e panaireve</t>
  </si>
  <si>
    <t>623-24-3589-5-2-1</t>
  </si>
  <si>
    <t>Marrveshja 3986/102 date 15.03.2024</t>
  </si>
  <si>
    <t>Ndërtimi i bustëve për Dëshmorët Sadedin Hajda, Gëzim Hamza-Piktori dhe Mizair Isma</t>
  </si>
  <si>
    <t>623-23-7025-4-2-3</t>
  </si>
  <si>
    <t>Ndërtimi i rrugëve në qytet Rr. Ibrahim Rugove, Rr. Xhelal Hajda, Rr. Muharrem Dina</t>
  </si>
  <si>
    <t>Vazhdimi i rregullimit dhe ristrukturimi i shtratit të Lumit Rimnik Fortesë</t>
  </si>
  <si>
    <t>623-24-7154-5-1-1</t>
  </si>
  <si>
    <t>623-22-8828-5-1-1/C428</t>
  </si>
  <si>
    <t>623-24-7154-5-1-1/C626</t>
  </si>
  <si>
    <t>623-24-3514-5-1-1/C595</t>
  </si>
  <si>
    <t>NTP DRINSI-A</t>
  </si>
  <si>
    <t>DUKAGJINI</t>
  </si>
  <si>
    <t>3856</t>
  </si>
  <si>
    <t>4040</t>
  </si>
  <si>
    <t>3872</t>
  </si>
  <si>
    <t>FT-SHV-36-2025</t>
  </si>
  <si>
    <t>3112</t>
  </si>
  <si>
    <t>3111</t>
  </si>
  <si>
    <t>3110</t>
  </si>
  <si>
    <t>2960</t>
  </si>
  <si>
    <t>16.12.2025</t>
  </si>
  <si>
    <t>12.12.2025</t>
  </si>
  <si>
    <t>Internet</t>
  </si>
  <si>
    <t>2</t>
  </si>
  <si>
    <t>Ekrem Bytyqi</t>
  </si>
  <si>
    <t xml:space="preserve">Proces </t>
  </si>
  <si>
    <t>023440</t>
  </si>
  <si>
    <t>05.12.2025</t>
  </si>
  <si>
    <t>2947</t>
  </si>
  <si>
    <t>1456</t>
  </si>
  <si>
    <t>26.01.2026</t>
  </si>
  <si>
    <t>182</t>
  </si>
  <si>
    <t>10.02.2026</t>
  </si>
  <si>
    <t>03.02.2026</t>
  </si>
  <si>
    <r>
      <rPr>
        <b/>
        <sz val="12"/>
        <color theme="1"/>
        <rFont val="Calibri"/>
        <family val="2"/>
        <scheme val="minor"/>
      </rPr>
      <t>Republika e Kosovës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Republika Kosova - Republic of Kosovo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Qeveria - Vlada - Government </t>
    </r>
    <r>
      <rPr>
        <sz val="11"/>
        <color theme="1"/>
        <rFont val="Calibri"/>
        <family val="2"/>
        <scheme val="minor"/>
      </rPr>
      <t xml:space="preserve">
             Ministria e Financav, Punes dhe transfereve -Finansija, Rada i Transfera  - Ministry of Finance, Labour and Transfers
</t>
    </r>
    <r>
      <rPr>
        <b/>
        <sz val="11"/>
        <color theme="1"/>
        <rFont val="Calibri"/>
        <family val="2"/>
        <scheme val="minor"/>
      </rPr>
      <t>Thesari / Trezor / Treasury</t>
    </r>
  </si>
  <si>
    <t>21/07/2025</t>
  </si>
  <si>
    <t>N.N.P VETONI</t>
  </si>
  <si>
    <t>26-SHV01-015-1</t>
  </si>
  <si>
    <t>237</t>
  </si>
  <si>
    <t>05.02.2026</t>
  </si>
  <si>
    <t>29.310.44</t>
  </si>
  <si>
    <t>N.P.N UNIVERS-MI</t>
  </si>
  <si>
    <t>002/2026</t>
  </si>
  <si>
    <t>3</t>
  </si>
  <si>
    <t>Limon Rexhepi</t>
  </si>
  <si>
    <t>Vendim 6616/164</t>
  </si>
  <si>
    <t>Etrit Sopaj</t>
  </si>
  <si>
    <t>Vendim 6999/02</t>
  </si>
  <si>
    <t>2026-170</t>
  </si>
  <si>
    <t>2026-168</t>
  </si>
  <si>
    <t>2026-169</t>
  </si>
  <si>
    <t>03/26.2026</t>
  </si>
  <si>
    <t>03.04.2026</t>
  </si>
  <si>
    <t>SWEET BAKERY SHPK</t>
  </si>
  <si>
    <t>5/2026</t>
  </si>
  <si>
    <t>171</t>
  </si>
  <si>
    <t>FT-SHV-8-2026</t>
  </si>
  <si>
    <t>FT-SHV-17-2026</t>
  </si>
  <si>
    <t>FT-SHV-15-2026</t>
  </si>
  <si>
    <t>FT-SHV-1-2026</t>
  </si>
  <si>
    <t>296</t>
  </si>
  <si>
    <t>311</t>
  </si>
  <si>
    <t>313</t>
  </si>
  <si>
    <t>303</t>
  </si>
  <si>
    <t>14/2026</t>
  </si>
  <si>
    <t>42/2026</t>
  </si>
  <si>
    <t>238</t>
  </si>
  <si>
    <t>467</t>
  </si>
  <si>
    <t>011/25</t>
  </si>
  <si>
    <t>009/25</t>
  </si>
  <si>
    <t>158</t>
  </si>
  <si>
    <t>160</t>
  </si>
  <si>
    <t>16/2026</t>
  </si>
  <si>
    <t>659</t>
  </si>
  <si>
    <t>ME 104</t>
  </si>
  <si>
    <t>665</t>
  </si>
  <si>
    <t>08.04.2026</t>
  </si>
  <si>
    <t>1832</t>
  </si>
  <si>
    <t>04.08.2025</t>
  </si>
  <si>
    <t>FT-SHV-24-2026</t>
  </si>
  <si>
    <t>881</t>
  </si>
  <si>
    <t>FT-SHV-23-2026</t>
  </si>
  <si>
    <t>631</t>
  </si>
  <si>
    <t>022760</t>
  </si>
  <si>
    <t>022761</t>
  </si>
  <si>
    <t>0116/26</t>
  </si>
  <si>
    <t>971</t>
  </si>
  <si>
    <t>18/05/2026</t>
  </si>
  <si>
    <t>0117/26</t>
  </si>
  <si>
    <t>973</t>
  </si>
  <si>
    <t>N.T.SH ADORA</t>
  </si>
  <si>
    <t>26-SHV01-001-1</t>
  </si>
  <si>
    <t>1081</t>
  </si>
  <si>
    <t>DREKA ZYRTARE</t>
  </si>
  <si>
    <t>ADEA GROUP SHPK</t>
  </si>
  <si>
    <t>26-SHV01-011-666</t>
  </si>
  <si>
    <t>1013</t>
  </si>
  <si>
    <t>29/05/2026</t>
  </si>
  <si>
    <t>2026-351</t>
  </si>
  <si>
    <t>1015</t>
  </si>
  <si>
    <t>FURNIZIM PER ZYRE</t>
  </si>
  <si>
    <t>301/26</t>
  </si>
  <si>
    <t>1036</t>
  </si>
  <si>
    <t>EKONOMIA ONLINE SHPK</t>
  </si>
  <si>
    <t>240526</t>
  </si>
  <si>
    <t>1057</t>
  </si>
  <si>
    <t>SHERBIME MEDIALE</t>
  </si>
  <si>
    <t>0142/26</t>
  </si>
  <si>
    <t>1061</t>
  </si>
  <si>
    <t xml:space="preserve">MIRMBAJTJA E RRUGEVE </t>
  </si>
  <si>
    <t>SH-870/2026</t>
  </si>
  <si>
    <t>1060</t>
  </si>
  <si>
    <t>SHERBIME FOTOKOPJIMIT</t>
  </si>
  <si>
    <t>SH-546/2026</t>
  </si>
  <si>
    <t>1059</t>
  </si>
  <si>
    <t>SH-1203/2026</t>
  </si>
  <si>
    <t>1058</t>
  </si>
  <si>
    <t>A VAG</t>
  </si>
  <si>
    <t>34/2025</t>
  </si>
  <si>
    <t>886</t>
  </si>
  <si>
    <t>14.05.2026</t>
  </si>
  <si>
    <t>2B-ENGINERING</t>
  </si>
  <si>
    <t>74</t>
  </si>
  <si>
    <t>28.01.2026</t>
  </si>
  <si>
    <t>13.02.2026</t>
  </si>
  <si>
    <t>13.03.2026</t>
  </si>
  <si>
    <t>KLER CLEAN SHPK</t>
  </si>
  <si>
    <t>19/26</t>
  </si>
  <si>
    <t>746</t>
  </si>
  <si>
    <t>16.04.2026</t>
  </si>
  <si>
    <t>18/26</t>
  </si>
  <si>
    <t>745</t>
  </si>
  <si>
    <t>02.04.2026</t>
  </si>
  <si>
    <t>FT-HV-22-2026</t>
  </si>
  <si>
    <t>630</t>
  </si>
  <si>
    <t xml:space="preserve">AVAG </t>
  </si>
  <si>
    <t>35/2025</t>
  </si>
  <si>
    <t>887</t>
  </si>
  <si>
    <t>Mjetet janë shpenzuar në këtë projekt me urdhera përmbarimor nga Thesari I Kosovës</t>
  </si>
  <si>
    <t>4</t>
  </si>
  <si>
    <t>5</t>
  </si>
  <si>
    <t>Alfa Globe SH.P.K</t>
  </si>
  <si>
    <t>575-210-001-26</t>
  </si>
  <si>
    <t>23/04/2026</t>
  </si>
  <si>
    <t>Finaling SH.P.K</t>
  </si>
  <si>
    <t>41-26</t>
  </si>
  <si>
    <t>09.02.2026</t>
  </si>
  <si>
    <t>29.04.2026</t>
  </si>
  <si>
    <t>14.04.2026</t>
  </si>
  <si>
    <t>17/26</t>
  </si>
  <si>
    <t>01.04.2026</t>
  </si>
  <si>
    <t>Furnizime mjeksore</t>
  </si>
  <si>
    <t>Furnizimet e pastrimit</t>
  </si>
  <si>
    <t>MADEKOS SHPK</t>
  </si>
  <si>
    <t>SCARDIAN</t>
  </si>
  <si>
    <t>04.05.2026</t>
  </si>
  <si>
    <t>15.06.2026</t>
  </si>
  <si>
    <t>897/25</t>
  </si>
  <si>
    <t>3120</t>
  </si>
  <si>
    <t>994/25</t>
  </si>
  <si>
    <t>3119</t>
  </si>
  <si>
    <t>17.12.2025</t>
  </si>
  <si>
    <t>SH-3475/2025</t>
  </si>
  <si>
    <t>269</t>
  </si>
  <si>
    <t>19.02.2026</t>
  </si>
  <si>
    <t>1123/25</t>
  </si>
  <si>
    <t>355</t>
  </si>
  <si>
    <t>02.03.2026</t>
  </si>
  <si>
    <t>10/26</t>
  </si>
  <si>
    <t>356</t>
  </si>
  <si>
    <t>1172/25</t>
  </si>
  <si>
    <t>93/26</t>
  </si>
  <si>
    <t>431</t>
  </si>
  <si>
    <t>11.03.2026</t>
  </si>
  <si>
    <t>VALA</t>
  </si>
  <si>
    <t>140131047749/2499</t>
  </si>
  <si>
    <t>386</t>
  </si>
  <si>
    <t>06.03.2026</t>
  </si>
  <si>
    <t>03.03.2026</t>
  </si>
  <si>
    <t>28.02.2026</t>
  </si>
  <si>
    <t>31.12.2026</t>
  </si>
  <si>
    <t>31.01.2026</t>
  </si>
  <si>
    <t>30.11.2026</t>
  </si>
  <si>
    <t>30.09.2025</t>
  </si>
  <si>
    <t>31.10.2026</t>
  </si>
  <si>
    <t>272/26</t>
  </si>
  <si>
    <t>31.03.2026</t>
  </si>
  <si>
    <t>806</t>
  </si>
  <si>
    <t>24.04.2026</t>
  </si>
  <si>
    <t>087/26</t>
  </si>
  <si>
    <t>638</t>
  </si>
  <si>
    <t>2026/0309</t>
  </si>
  <si>
    <t>30.03.2026</t>
  </si>
  <si>
    <t>762</t>
  </si>
  <si>
    <t>17.04.2026</t>
  </si>
  <si>
    <t>15.05.2026</t>
  </si>
  <si>
    <t>19.05.2026</t>
  </si>
  <si>
    <t>30.04.2026</t>
  </si>
  <si>
    <t>29.05.2026</t>
  </si>
  <si>
    <t>27.02.2026</t>
  </si>
  <si>
    <t>040/26</t>
  </si>
  <si>
    <t>05.06.2026</t>
  </si>
  <si>
    <t>1079</t>
  </si>
  <si>
    <t>038/26</t>
  </si>
  <si>
    <t>1077</t>
  </si>
  <si>
    <t>ADEA CONSTRUCTION SHPK</t>
  </si>
  <si>
    <t>03/2026</t>
  </si>
  <si>
    <t>02.06.2026</t>
  </si>
  <si>
    <t>1095</t>
  </si>
  <si>
    <t>09.06.2026</t>
  </si>
  <si>
    <t>NSHT NEZIRI-N</t>
  </si>
  <si>
    <t>A/646-e</t>
  </si>
  <si>
    <t>21.05.2026</t>
  </si>
  <si>
    <t>1085</t>
  </si>
  <si>
    <t>A/626-e</t>
  </si>
  <si>
    <t>18.05.2026</t>
  </si>
  <si>
    <t>1083</t>
  </si>
  <si>
    <t>A/634-e</t>
  </si>
  <si>
    <t>01/2026</t>
  </si>
  <si>
    <t>08/2026</t>
  </si>
  <si>
    <t>11.06.2026</t>
  </si>
  <si>
    <t>1112</t>
  </si>
  <si>
    <t>NTSH NODETECH</t>
  </si>
  <si>
    <t>119</t>
  </si>
  <si>
    <t>08.06.2026</t>
  </si>
  <si>
    <t>1113</t>
  </si>
  <si>
    <t>12.06.2026</t>
  </si>
  <si>
    <t>120</t>
  </si>
  <si>
    <t>1144</t>
  </si>
  <si>
    <t xml:space="preserve">AZHR </t>
  </si>
  <si>
    <t>70</t>
  </si>
  <si>
    <t>UNUM SHPK</t>
  </si>
  <si>
    <t>26-SHV01-001-21</t>
  </si>
  <si>
    <t>23.01.2026</t>
  </si>
  <si>
    <t>990</t>
  </si>
  <si>
    <t>22.05.2026</t>
  </si>
  <si>
    <t>26-SHV01-004-5</t>
  </si>
  <si>
    <t>16.01.2026</t>
  </si>
  <si>
    <t>991</t>
  </si>
  <si>
    <t>26-SHV01-001-16</t>
  </si>
  <si>
    <t>18.03.2026</t>
  </si>
  <si>
    <t>992</t>
  </si>
  <si>
    <t>26-SHV01-011-876</t>
  </si>
  <si>
    <t>1155</t>
  </si>
  <si>
    <t>17.06.2026</t>
  </si>
  <si>
    <t xml:space="preserve">HIB </t>
  </si>
  <si>
    <t>26-8-001599</t>
  </si>
  <si>
    <t>31.05.2026</t>
  </si>
  <si>
    <t>1217</t>
  </si>
  <si>
    <t>24.06.2026</t>
  </si>
  <si>
    <t>26-8-001598</t>
  </si>
  <si>
    <t>1216</t>
  </si>
  <si>
    <t>26-8-001597</t>
  </si>
  <si>
    <t>1215</t>
  </si>
  <si>
    <t>26-8-001595</t>
  </si>
  <si>
    <t>1213</t>
  </si>
  <si>
    <t>26-8-001594</t>
  </si>
  <si>
    <t>1212</t>
  </si>
  <si>
    <t>26-8-001593</t>
  </si>
  <si>
    <t>1211</t>
  </si>
  <si>
    <t>26-8-001592</t>
  </si>
  <si>
    <t>1210</t>
  </si>
  <si>
    <t>26-8-001589</t>
  </si>
  <si>
    <t>1207</t>
  </si>
  <si>
    <t>26-8-001587</t>
  </si>
  <si>
    <t>1205</t>
  </si>
  <si>
    <t>26-8-001586</t>
  </si>
  <si>
    <t>1204</t>
  </si>
  <si>
    <t>26-8-001585</t>
  </si>
  <si>
    <t>1203</t>
  </si>
  <si>
    <t>26-8-001579</t>
  </si>
  <si>
    <t>1196</t>
  </si>
  <si>
    <t>26-8-001578</t>
  </si>
  <si>
    <t>1195</t>
  </si>
  <si>
    <t>26-8-001577</t>
  </si>
  <si>
    <t>1194</t>
  </si>
  <si>
    <t>04.06.2026</t>
  </si>
  <si>
    <t>RADIO KOSOVA E LIRE</t>
  </si>
  <si>
    <t>173/26</t>
  </si>
  <si>
    <t>25.06.2026</t>
  </si>
  <si>
    <t>1219</t>
  </si>
  <si>
    <t>174/26</t>
  </si>
  <si>
    <t>1220</t>
  </si>
  <si>
    <t>172/26</t>
  </si>
  <si>
    <t>1218</t>
  </si>
  <si>
    <t>0167/26</t>
  </si>
  <si>
    <t>01.07.2026</t>
  </si>
  <si>
    <t>1243</t>
  </si>
  <si>
    <t>037/26</t>
  </si>
  <si>
    <t>1255</t>
  </si>
  <si>
    <t>07.07.2026</t>
  </si>
  <si>
    <t>039/26</t>
  </si>
  <si>
    <t>1257</t>
  </si>
  <si>
    <t>1256</t>
  </si>
  <si>
    <t>1258</t>
  </si>
  <si>
    <t>1259</t>
  </si>
  <si>
    <t>041/26</t>
  </si>
  <si>
    <t>A/718-e</t>
  </si>
  <si>
    <t>1267</t>
  </si>
  <si>
    <t>1268</t>
  </si>
  <si>
    <t>A/276-e</t>
  </si>
  <si>
    <t>A/796-e</t>
  </si>
  <si>
    <t>1271</t>
  </si>
  <si>
    <t>1272</t>
  </si>
  <si>
    <t>A/770-e</t>
  </si>
  <si>
    <t>18.06.2026</t>
  </si>
  <si>
    <t>1270</t>
  </si>
  <si>
    <t>MEBLI DIZAJN SHPK</t>
  </si>
  <si>
    <t>26-SHV01-02-43</t>
  </si>
  <si>
    <t>02.07.2026</t>
  </si>
  <si>
    <t>08.07.2026</t>
  </si>
  <si>
    <t>1273</t>
  </si>
  <si>
    <t>26-SHV01-02-41</t>
  </si>
  <si>
    <t>26-SHV01-02-42</t>
  </si>
  <si>
    <t>1274</t>
  </si>
  <si>
    <t>GGUL SHPK</t>
  </si>
  <si>
    <t>0019/2026</t>
  </si>
  <si>
    <t>10.07.2026</t>
  </si>
  <si>
    <t>1300</t>
  </si>
  <si>
    <t>390/26</t>
  </si>
  <si>
    <t>1251</t>
  </si>
  <si>
    <t>06.07.2026</t>
  </si>
  <si>
    <t>COOLTECH</t>
  </si>
  <si>
    <t>15/2026</t>
  </si>
  <si>
    <t>20/2026</t>
  </si>
  <si>
    <t>19/2026</t>
  </si>
  <si>
    <t>18/2026</t>
  </si>
  <si>
    <t>17/2026</t>
  </si>
  <si>
    <t>036/26</t>
  </si>
  <si>
    <t>035/26</t>
  </si>
  <si>
    <t>034/26</t>
  </si>
  <si>
    <t>033/26</t>
  </si>
  <si>
    <t>032/26</t>
  </si>
  <si>
    <t>031/26</t>
  </si>
  <si>
    <t>030/26</t>
  </si>
  <si>
    <t>LETRA COM</t>
  </si>
  <si>
    <t>351-258-001-26</t>
  </si>
  <si>
    <t>436-258-001-26</t>
  </si>
  <si>
    <t>506-258-001-26</t>
  </si>
  <si>
    <t>HIB PETROL SHPK</t>
  </si>
  <si>
    <t>FDT26-8-001584</t>
  </si>
  <si>
    <t>FDT26-8-001583</t>
  </si>
  <si>
    <t>FDT26-8-001582</t>
  </si>
  <si>
    <t>FDT26-8-001581</t>
  </si>
  <si>
    <t>FDT26-8-001580</t>
  </si>
  <si>
    <t>116/2026</t>
  </si>
  <si>
    <t>ADEA DROUP SHPK</t>
  </si>
  <si>
    <t>26-SHV01-011-902</t>
  </si>
  <si>
    <t>25-SHV01-011-904</t>
  </si>
  <si>
    <t>25-SHV01-016-5205</t>
  </si>
  <si>
    <t>BENI DONA PLAST</t>
  </si>
  <si>
    <t>607-210-002-26</t>
  </si>
  <si>
    <t>25/26</t>
  </si>
  <si>
    <t>28/26</t>
  </si>
  <si>
    <t>FDT26-8-000812</t>
  </si>
  <si>
    <t>FDT26-8-001206</t>
  </si>
  <si>
    <t>FDT26-8-001205</t>
  </si>
  <si>
    <t>FDT26-8-001204</t>
  </si>
  <si>
    <t>DAUTI-KOMERC</t>
  </si>
  <si>
    <t>1-41/1235</t>
  </si>
  <si>
    <t>1-41/1234</t>
  </si>
  <si>
    <t>92/2026</t>
  </si>
  <si>
    <t>1-41/1232</t>
  </si>
  <si>
    <t>APETIT</t>
  </si>
  <si>
    <t>26-SHV01-015-3140</t>
  </si>
  <si>
    <t>26-SHV01-015-3139</t>
  </si>
  <si>
    <t>26-SHV01-015-3138</t>
  </si>
  <si>
    <t>26-SHV01-015-3137</t>
  </si>
  <si>
    <t>NT.TONI NET</t>
  </si>
  <si>
    <t>23</t>
  </si>
  <si>
    <t>1132</t>
  </si>
  <si>
    <t>1137</t>
  </si>
  <si>
    <t>1136</t>
  </si>
  <si>
    <t>1135</t>
  </si>
  <si>
    <t>1134</t>
  </si>
  <si>
    <t>1133</t>
  </si>
  <si>
    <t>1163</t>
  </si>
  <si>
    <t>1162</t>
  </si>
  <si>
    <t>1161</t>
  </si>
  <si>
    <t>1160</t>
  </si>
  <si>
    <t>1159</t>
  </si>
  <si>
    <t>1158</t>
  </si>
  <si>
    <t>1157</t>
  </si>
  <si>
    <t>1169</t>
  </si>
  <si>
    <t>19.06.2026</t>
  </si>
  <si>
    <t>1168</t>
  </si>
  <si>
    <t>1221</t>
  </si>
  <si>
    <t>1202</t>
  </si>
  <si>
    <t>1201</t>
  </si>
  <si>
    <t>1199</t>
  </si>
  <si>
    <t>1198</t>
  </si>
  <si>
    <t>1197</t>
  </si>
  <si>
    <t>1174</t>
  </si>
  <si>
    <t>1173</t>
  </si>
  <si>
    <t>1172</t>
  </si>
  <si>
    <t>1177</t>
  </si>
  <si>
    <t>1170</t>
  </si>
  <si>
    <t>1072</t>
  </si>
  <si>
    <t>1075</t>
  </si>
  <si>
    <t>699</t>
  </si>
  <si>
    <t>954</t>
  </si>
  <si>
    <t>953</t>
  </si>
  <si>
    <t>652</t>
  </si>
  <si>
    <t>1034</t>
  </si>
  <si>
    <t>1035</t>
  </si>
  <si>
    <t>1012</t>
  </si>
  <si>
    <t>1011</t>
  </si>
  <si>
    <t>1010</t>
  </si>
  <si>
    <t>1009</t>
  </si>
  <si>
    <t>1008</t>
  </si>
  <si>
    <t>1007</t>
  </si>
  <si>
    <t>1142</t>
  </si>
  <si>
    <t>2026-072</t>
  </si>
  <si>
    <t>236</t>
  </si>
  <si>
    <t>73-258-001-26</t>
  </si>
  <si>
    <t>242</t>
  </si>
  <si>
    <t>1156</t>
  </si>
  <si>
    <t>EKO-DRINIASHPK</t>
  </si>
  <si>
    <t>0121/26</t>
  </si>
  <si>
    <t>Mungesa e mjeteve</t>
  </si>
  <si>
    <t>0145/26</t>
  </si>
  <si>
    <t>0122/26</t>
  </si>
  <si>
    <t>KESCO</t>
  </si>
  <si>
    <t>14.07.2026</t>
  </si>
  <si>
    <t>Lista e obligimeve: nga muaji Qershor 2026</t>
  </si>
  <si>
    <t>6</t>
  </si>
  <si>
    <t>Odise Plaku</t>
  </si>
  <si>
    <t>Vendimi 7084/11</t>
  </si>
  <si>
    <t>OJQ Forumi I anadrinit</t>
  </si>
  <si>
    <t>Vendimi 7262/29</t>
  </si>
  <si>
    <t>23.04.2026</t>
  </si>
  <si>
    <t>OJQ SH.SH.K. Te Komunes</t>
  </si>
  <si>
    <t>Vendimi 7263/29</t>
  </si>
  <si>
    <t>OJQ shoqata e muzeu I anadrinit</t>
  </si>
  <si>
    <t>Vendimi 7264/29</t>
  </si>
  <si>
    <t>OJQ Shoqata Tradita e Anadrinit</t>
  </si>
  <si>
    <t>Vendimi 7265/29</t>
  </si>
  <si>
    <t>OJQ Shoqata e kitaristave Vihuela</t>
  </si>
  <si>
    <t>Vendimi 7266/29</t>
  </si>
  <si>
    <t>OJQ Klubi letrat Xhevdet Bajraj</t>
  </si>
  <si>
    <t>Vendimi 7268/29</t>
  </si>
  <si>
    <t>OJQ Jehona e Anadrinit</t>
  </si>
  <si>
    <t>Vendimi 7270/29</t>
  </si>
  <si>
    <t>OJQ SH.K.A Rahoveci</t>
  </si>
  <si>
    <t>Vendimi 7271/29</t>
  </si>
  <si>
    <t>OJQ Fondi per edukim dhe trashegimi</t>
  </si>
  <si>
    <t>Vendimi 7272/30</t>
  </si>
  <si>
    <t>OJQ Art studio</t>
  </si>
  <si>
    <t>Vendimi 7273/30</t>
  </si>
  <si>
    <t>OJQ KF Rahoveci</t>
  </si>
  <si>
    <t>Vendimi 7261/29</t>
  </si>
  <si>
    <t>OJQ KF Xerxa</t>
  </si>
  <si>
    <t>Vendimi 7260/28</t>
  </si>
  <si>
    <t>OJQ KF Drenoci</t>
  </si>
  <si>
    <t>Vendimi 7259/28</t>
  </si>
  <si>
    <t>OJQ-FC Rahoveci 2019 FUTSAL</t>
  </si>
  <si>
    <t>Vendimi 7258/28</t>
  </si>
  <si>
    <t>OJQ KF Anadrini</t>
  </si>
  <si>
    <t>Vendimi 7257/28</t>
  </si>
  <si>
    <t>OJQ Sporti shkollor</t>
  </si>
  <si>
    <t>Vendimi 7256/28</t>
  </si>
  <si>
    <t>OJQ-Klubi I pellumbave lartfluturues</t>
  </si>
  <si>
    <t>Vendimi 7255/28</t>
  </si>
  <si>
    <t>OJQ KB Rahoveci 029</t>
  </si>
  <si>
    <t>Vendimi 7254/28</t>
  </si>
  <si>
    <t>OJQ KV 17 Korriku Rahovec</t>
  </si>
  <si>
    <t>Vendimi 7253/28</t>
  </si>
  <si>
    <t>OJQ KH Rahoveci</t>
  </si>
  <si>
    <t>Vendimi 7250/27</t>
  </si>
  <si>
    <t>OJQ Shkolla e shahut Gani Daka</t>
  </si>
  <si>
    <t>Vendimi 7249/27</t>
  </si>
  <si>
    <t>OJQ Klubi I shahut Rahoveci</t>
  </si>
  <si>
    <t>Vendimi 7248/27</t>
  </si>
  <si>
    <t>OJQ Klubu futbollisitik I veteranve</t>
  </si>
  <si>
    <t>Vendimi 7245/27</t>
  </si>
  <si>
    <t>OJQ SHL-Kosova</t>
  </si>
  <si>
    <t>Vendimi 7241/27</t>
  </si>
  <si>
    <t>Nuk është aktiv në SIMFK</t>
  </si>
  <si>
    <t xml:space="preserve">Mungesë dokumentacioni </t>
  </si>
  <si>
    <t>NSHT NEZIRI N</t>
  </si>
  <si>
    <t>A/556-E</t>
  </si>
  <si>
    <t>04.05.206</t>
  </si>
  <si>
    <t>1116</t>
  </si>
  <si>
    <t>FDT26-8001590</t>
  </si>
  <si>
    <t>1208</t>
  </si>
  <si>
    <t>FDT26-8/001588</t>
  </si>
  <si>
    <t>1206</t>
  </si>
  <si>
    <t>FDT26-8/001596</t>
  </si>
  <si>
    <t>1214</t>
  </si>
  <si>
    <t>FDT26-8/001591</t>
  </si>
  <si>
    <t>1209</t>
  </si>
  <si>
    <t>MESSER MEDICAL LLC</t>
  </si>
  <si>
    <t>060426001-4</t>
  </si>
  <si>
    <t>1076</t>
  </si>
  <si>
    <t>26-SHV01-011-667</t>
  </si>
  <si>
    <t>1014</t>
  </si>
  <si>
    <t>2026-329</t>
  </si>
  <si>
    <t>08.05.2026</t>
  </si>
  <si>
    <t>2026-328</t>
  </si>
  <si>
    <t>07.05.2026</t>
  </si>
  <si>
    <t>2026-327</t>
  </si>
  <si>
    <t>Mirmbajtja dhe riparimi I automjeteve</t>
  </si>
  <si>
    <t>Derivate per automjete dhe gjenerator</t>
  </si>
  <si>
    <t>Furnizim ushqim dhe pije jo dreka zyartare</t>
  </si>
  <si>
    <t>13780</t>
  </si>
  <si>
    <t>13620</t>
  </si>
  <si>
    <t>Mungesë buxheti për shkak vendimeve përmbarimore</t>
  </si>
  <si>
    <t>SABRIJE AVDYLI</t>
  </si>
  <si>
    <t>7555</t>
  </si>
  <si>
    <t>REZARTA SPAHIU</t>
  </si>
  <si>
    <t>7413</t>
  </si>
  <si>
    <t>MERITA HASKU</t>
  </si>
  <si>
    <t>7372</t>
  </si>
  <si>
    <t>KUJTESA HOXHA</t>
  </si>
  <si>
    <t>7453</t>
  </si>
  <si>
    <t>BJONDINA CANZIBA RAMA</t>
  </si>
  <si>
    <t>7313</t>
  </si>
  <si>
    <t>ALBIONA BYTYQI</t>
  </si>
  <si>
    <t>7360</t>
  </si>
  <si>
    <t>BJONDINA SELIMI</t>
  </si>
  <si>
    <t>7334</t>
  </si>
  <si>
    <t>23.06.2026</t>
  </si>
  <si>
    <t>28.05.2026</t>
  </si>
  <si>
    <t>12.05.2026</t>
  </si>
  <si>
    <t>05.05.2026</t>
  </si>
  <si>
    <t>0143/26</t>
  </si>
  <si>
    <t>1229</t>
  </si>
  <si>
    <t>29.06.2026</t>
  </si>
  <si>
    <r>
      <rPr>
        <b/>
        <sz val="12"/>
        <color theme="1"/>
        <rFont val="Book Antiqua"/>
        <family val="1"/>
      </rPr>
      <t>Republika e Kosovës</t>
    </r>
    <r>
      <rPr>
        <sz val="11"/>
        <color theme="1"/>
        <rFont val="Book Antiqua"/>
        <family val="1"/>
      </rPr>
      <t xml:space="preserve">
</t>
    </r>
    <r>
      <rPr>
        <b/>
        <sz val="11"/>
        <color theme="1"/>
        <rFont val="Book Antiqua"/>
        <family val="1"/>
      </rPr>
      <t>Republika Kosova - Republic of Kosovo</t>
    </r>
    <r>
      <rPr>
        <sz val="11"/>
        <color theme="1"/>
        <rFont val="Book Antiqua"/>
        <family val="1"/>
      </rPr>
      <t xml:space="preserve">
</t>
    </r>
    <r>
      <rPr>
        <i/>
        <sz val="11"/>
        <color theme="1"/>
        <rFont val="Book Antiqua"/>
        <family val="1"/>
      </rPr>
      <t xml:space="preserve">Qeveria - Vlada - Government </t>
    </r>
    <r>
      <rPr>
        <sz val="11"/>
        <color theme="1"/>
        <rFont val="Book Antiqua"/>
        <family val="1"/>
      </rPr>
      <t xml:space="preserve">
               Ministria e Financav, Punes dhe transfereve -                                                   Ministarstvo Finansija, Rada i Transfera  - Ministry of Finance, Labour and Transfers
</t>
    </r>
    <r>
      <rPr>
        <b/>
        <sz val="11"/>
        <color theme="1"/>
        <rFont val="Book Antiqua"/>
        <family val="1"/>
      </rPr>
      <t>Thesari / Trezor / Treasury</t>
    </r>
  </si>
  <si>
    <t>Thesari / Trezor / Treasury</t>
  </si>
  <si>
    <t>Ministria e Financav, Punes dhe transfereve -</t>
  </si>
  <si>
    <t xml:space="preserve"> Ministarstvo Finansija, Rada i Transfera  - Ministry of Finance, Labour and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</si>
</sst>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D_i_n_._-;\-* #,##0.00\ _D_i_n_._-;_-* &quot;-&quot;??\ _D_i_n_._-;_-@_-"/>
    <numFmt numFmtId="165" formatCode="d\.m\.yyyy;@"/>
    <numFmt numFmtId="166" formatCode="_ * #,##0.00_)\ [$€-1]_ ;_ * \(#,##0.00\)\ [$€-1]_ ;_ * &quot;-&quot;??_)\ [$€-1]_ ;_ @_ "/>
    <numFmt numFmtId="167" formatCode="_([$€-2]\ * #,##0.00_);_([$€-2]\ * \(#,##0.00\);_([$€-2]\ * &quot;-&quot;??_);_(@_)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color theme="1"/>
      <name val="Book Antiqua"/>
      <family val="1"/>
    </font>
    <font>
      <i/>
      <sz val="11"/>
      <color theme="1"/>
      <name val="Book Antiqua"/>
      <family val="1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.5"/>
      <color theme="1"/>
      <name val="Calibri"/>
      <family val="2"/>
      <charset val="238"/>
      <scheme val="minor"/>
    </font>
    <font>
      <b/>
      <sz val="10.5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.5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b/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164" fontId="16" fillId="0" borderId="0" applyFont="0" applyFill="0" applyBorder="0" applyAlignment="0" applyProtection="0"/>
    <xf numFmtId="0" fontId="16" fillId="0" borderId="0"/>
  </cellStyleXfs>
  <cellXfs count="208">
    <xf numFmtId="0" fontId="0" fillId="0" borderId="0" xfId="0"/>
    <xf numFmtId="0" fontId="0" fillId="0" borderId="0" xfId="0" applyAlignment="1"/>
    <xf numFmtId="0" fontId="22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0" xfId="0" applyFont="1"/>
    <xf numFmtId="2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164" fontId="0" fillId="0" borderId="0" xfId="2" applyFont="1"/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14" fontId="14" fillId="2" borderId="3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1" xfId="3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26" fillId="0" borderId="0" xfId="2" applyFont="1" applyFill="1" applyBorder="1" applyAlignment="1">
      <alignment horizontal="left" vertical="center" wrapText="1"/>
    </xf>
    <xf numFmtId="164" fontId="27" fillId="0" borderId="0" xfId="2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4" fontId="14" fillId="0" borderId="0" xfId="0" applyNumberFormat="1" applyFont="1"/>
    <xf numFmtId="164" fontId="26" fillId="0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1" xfId="0" applyFont="1" applyFill="1" applyBorder="1" applyAlignment="1">
      <alignment horizontal="center"/>
    </xf>
    <xf numFmtId="0" fontId="17" fillId="0" borderId="0" xfId="0" applyFont="1" applyAlignment="1">
      <alignment wrapText="1"/>
    </xf>
    <xf numFmtId="164" fontId="0" fillId="2" borderId="1" xfId="2" applyFont="1" applyFill="1" applyBorder="1" applyAlignment="1">
      <alignment horizontal="left" vertical="center" wrapText="1"/>
    </xf>
    <xf numFmtId="2" fontId="23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/>
    <xf numFmtId="2" fontId="0" fillId="0" borderId="0" xfId="0" applyNumberFormat="1" applyBorder="1"/>
    <xf numFmtId="0" fontId="14" fillId="0" borderId="0" xfId="0" applyFont="1" applyBorder="1" applyAlignment="1">
      <alignment horizontal="left" vertical="top" wrapText="1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49" fontId="15" fillId="0" borderId="5" xfId="3" applyNumberFormat="1" applyFont="1" applyFill="1" applyBorder="1" applyAlignment="1" applyProtection="1">
      <alignment horizontal="center" vertical="center" wrapText="1"/>
      <protection locked="0"/>
    </xf>
    <xf numFmtId="165" fontId="0" fillId="0" borderId="1" xfId="0" applyNumberForma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64" fontId="29" fillId="0" borderId="1" xfId="2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center" vertical="center"/>
    </xf>
    <xf numFmtId="164" fontId="0" fillId="0" borderId="0" xfId="2" applyFont="1" applyFill="1" applyBorder="1" applyAlignment="1">
      <alignment horizontal="left" vertical="center" wrapText="1"/>
    </xf>
    <xf numFmtId="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4" fillId="0" borderId="0" xfId="0" applyFont="1" applyAlignment="1">
      <alignment horizontal="center" vertical="center"/>
    </xf>
    <xf numFmtId="0" fontId="0" fillId="0" borderId="0" xfId="0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4" fillId="3" borderId="0" xfId="0" applyFont="1" applyFill="1" applyAlignment="1">
      <alignment horizontal="center" vertical="center"/>
    </xf>
    <xf numFmtId="0" fontId="14" fillId="0" borderId="10" xfId="0" applyFont="1" applyFill="1" applyBorder="1" applyAlignment="1" applyProtection="1">
      <alignment horizontal="center" vertical="center"/>
      <protection locked="0"/>
    </xf>
    <xf numFmtId="0" fontId="15" fillId="0" borderId="5" xfId="3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49" fontId="15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0" xfId="0" applyAlignment="1">
      <alignment horizontal="left"/>
    </xf>
    <xf numFmtId="49" fontId="31" fillId="0" borderId="1" xfId="3" applyNumberFormat="1" applyFont="1" applyFill="1" applyBorder="1" applyAlignment="1" applyProtection="1">
      <alignment horizontal="center" vertical="center" wrapText="1"/>
      <protection locked="0"/>
    </xf>
    <xf numFmtId="166" fontId="11" fillId="0" borderId="1" xfId="2" applyNumberFormat="1" applyFont="1" applyFill="1" applyBorder="1" applyAlignment="1" applyProtection="1">
      <alignment horizontal="center" vertical="center" wrapText="1"/>
    </xf>
    <xf numFmtId="166" fontId="23" fillId="2" borderId="1" xfId="0" applyNumberFormat="1" applyFont="1" applyFill="1" applyBorder="1" applyAlignment="1">
      <alignment horizontal="center" vertical="center"/>
    </xf>
    <xf numFmtId="166" fontId="14" fillId="0" borderId="1" xfId="2" applyNumberFormat="1" applyFont="1" applyBorder="1" applyAlignment="1">
      <alignment horizontal="center" vertical="center" wrapText="1"/>
    </xf>
    <xf numFmtId="49" fontId="0" fillId="0" borderId="1" xfId="2" applyNumberFormat="1" applyFont="1" applyFill="1" applyBorder="1" applyAlignment="1">
      <alignment horizontal="center"/>
    </xf>
    <xf numFmtId="14" fontId="0" fillId="0" borderId="1" xfId="0" applyNumberForma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49" fontId="9" fillId="0" borderId="1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 vertical="center"/>
    </xf>
    <xf numFmtId="164" fontId="32" fillId="0" borderId="1" xfId="2" applyFont="1" applyFill="1" applyBorder="1" applyAlignment="1">
      <alignment horizontal="left" vertical="center" wrapText="1"/>
    </xf>
    <xf numFmtId="0" fontId="32" fillId="0" borderId="1" xfId="0" applyFont="1" applyFill="1" applyBorder="1"/>
    <xf numFmtId="0" fontId="32" fillId="0" borderId="0" xfId="0" applyFont="1" applyFill="1"/>
    <xf numFmtId="49" fontId="32" fillId="0" borderId="1" xfId="0" applyNumberFormat="1" applyFont="1" applyFill="1" applyBorder="1" applyAlignment="1">
      <alignment horizontal="center" vertical="center"/>
    </xf>
    <xf numFmtId="166" fontId="32" fillId="0" borderId="1" xfId="2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49" fontId="14" fillId="2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" fontId="23" fillId="0" borderId="0" xfId="0" applyNumberFormat="1" applyFont="1" applyFill="1" applyBorder="1" applyAlignment="1">
      <alignment horizontal="right" vertical="center"/>
    </xf>
    <xf numFmtId="0" fontId="15" fillId="0" borderId="1" xfId="3" applyFont="1" applyFill="1" applyBorder="1" applyAlignment="1" applyProtection="1">
      <alignment horizontal="left" vertical="center"/>
      <protection locked="0"/>
    </xf>
    <xf numFmtId="164" fontId="26" fillId="0" borderId="1" xfId="2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right" vertical="center"/>
    </xf>
    <xf numFmtId="1" fontId="15" fillId="0" borderId="1" xfId="3" applyNumberFormat="1" applyFont="1" applyFill="1" applyBorder="1" applyAlignment="1" applyProtection="1">
      <alignment horizontal="center" vertical="center" wrapText="1"/>
      <protection locked="0"/>
    </xf>
    <xf numFmtId="1" fontId="26" fillId="0" borderId="1" xfId="2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164" fontId="35" fillId="0" borderId="0" xfId="2" applyFont="1"/>
    <xf numFmtId="0" fontId="35" fillId="0" borderId="0" xfId="0" applyFont="1" applyAlignment="1"/>
    <xf numFmtId="0" fontId="36" fillId="0" borderId="0" xfId="0" applyFont="1" applyAlignment="1">
      <alignment wrapText="1"/>
    </xf>
    <xf numFmtId="0" fontId="34" fillId="3" borderId="0" xfId="0" applyFont="1" applyFill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 shrinkToFit="1"/>
    </xf>
    <xf numFmtId="14" fontId="38" fillId="2" borderId="1" xfId="0" applyNumberFormat="1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wrapText="1"/>
    </xf>
    <xf numFmtId="49" fontId="30" fillId="0" borderId="1" xfId="0" applyNumberFormat="1" applyFont="1" applyFill="1" applyBorder="1" applyAlignment="1">
      <alignment wrapText="1"/>
    </xf>
    <xf numFmtId="14" fontId="30" fillId="5" borderId="1" xfId="0" applyNumberFormat="1" applyFont="1" applyFill="1" applyBorder="1" applyAlignment="1">
      <alignment horizontal="center" wrapText="1"/>
    </xf>
    <xf numFmtId="167" fontId="30" fillId="0" borderId="1" xfId="0" applyNumberFormat="1" applyFont="1" applyFill="1" applyBorder="1" applyAlignment="1" applyProtection="1">
      <alignment horizontal="center"/>
      <protection locked="0"/>
    </xf>
    <xf numFmtId="167" fontId="38" fillId="2" borderId="1" xfId="0" applyNumberFormat="1" applyFont="1" applyFill="1" applyBorder="1" applyAlignment="1" applyProtection="1">
      <alignment horizontal="center"/>
      <protection locked="0"/>
    </xf>
    <xf numFmtId="2" fontId="38" fillId="2" borderId="1" xfId="0" applyNumberFormat="1" applyFont="1" applyFill="1" applyBorder="1"/>
    <xf numFmtId="2" fontId="34" fillId="0" borderId="0" xfId="0" applyNumberFormat="1" applyFont="1" applyFill="1" applyBorder="1" applyAlignment="1">
      <alignment horizontal="right"/>
    </xf>
    <xf numFmtId="164" fontId="34" fillId="0" borderId="0" xfId="2" applyFont="1" applyFill="1" applyBorder="1"/>
    <xf numFmtId="2" fontId="35" fillId="0" borderId="0" xfId="0" applyNumberFormat="1" applyFont="1" applyFill="1" applyBorder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 vertical="center"/>
    </xf>
    <xf numFmtId="0" fontId="34" fillId="0" borderId="0" xfId="0" applyFont="1"/>
    <xf numFmtId="164" fontId="34" fillId="0" borderId="0" xfId="2" applyFont="1" applyFill="1" applyBorder="1" applyAlignment="1">
      <alignment horizontal="left" vertical="center" wrapText="1"/>
    </xf>
    <xf numFmtId="0" fontId="35" fillId="0" borderId="0" xfId="0" applyFont="1"/>
    <xf numFmtId="0" fontId="38" fillId="2" borderId="8" xfId="0" applyFont="1" applyFill="1" applyBorder="1" applyAlignment="1">
      <alignment horizontal="center" vertical="center" wrapText="1"/>
    </xf>
    <xf numFmtId="164" fontId="32" fillId="0" borderId="8" xfId="2" applyFont="1" applyFill="1" applyBorder="1" applyAlignment="1">
      <alignment horizontal="left" vertical="center" wrapText="1"/>
    </xf>
    <xf numFmtId="0" fontId="35" fillId="0" borderId="1" xfId="0" applyFont="1" applyBorder="1"/>
    <xf numFmtId="0" fontId="34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34" fillId="4" borderId="0" xfId="0" applyFont="1" applyFill="1" applyAlignment="1">
      <alignment vertical="center"/>
    </xf>
    <xf numFmtId="0" fontId="14" fillId="0" borderId="0" xfId="0" applyFont="1" applyBorder="1" applyAlignment="1">
      <alignment horizontal="left" vertical="top" wrapText="1"/>
    </xf>
    <xf numFmtId="0" fontId="0" fillId="0" borderId="11" xfId="0" applyFill="1" applyBorder="1"/>
    <xf numFmtId="164" fontId="30" fillId="0" borderId="1" xfId="2" applyFont="1" applyFill="1" applyBorder="1" applyAlignment="1">
      <alignment horizontal="right" vertical="center"/>
    </xf>
    <xf numFmtId="164" fontId="23" fillId="2" borderId="1" xfId="2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/>
    <xf numFmtId="0" fontId="35" fillId="0" borderId="0" xfId="0" applyFont="1"/>
    <xf numFmtId="0" fontId="30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23" fillId="2" borderId="10" xfId="0" applyFont="1" applyFill="1" applyBorder="1" applyAlignment="1">
      <alignment horizontal="right" vertical="center"/>
    </xf>
    <xf numFmtId="0" fontId="0" fillId="0" borderId="0" xfId="0" applyFill="1" applyBorder="1"/>
    <xf numFmtId="49" fontId="3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4" fontId="32" fillId="0" borderId="1" xfId="0" applyNumberFormat="1" applyFont="1" applyFill="1" applyBorder="1" applyAlignment="1">
      <alignment horizontal="center" vertical="center"/>
    </xf>
    <xf numFmtId="164" fontId="34" fillId="0" borderId="0" xfId="2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35" fillId="0" borderId="0" xfId="0" applyFont="1"/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1" fillId="0" borderId="0" xfId="0" applyFont="1" applyBorder="1" applyAlignment="1">
      <alignment horizontal="left" vertical="top" wrapText="1"/>
    </xf>
    <xf numFmtId="0" fontId="14" fillId="4" borderId="0" xfId="0" applyFont="1" applyFill="1" applyAlignment="1">
      <alignment horizontal="center" vertical="center"/>
    </xf>
    <xf numFmtId="0" fontId="23" fillId="2" borderId="8" xfId="0" applyFont="1" applyFill="1" applyBorder="1" applyAlignment="1">
      <alignment horizontal="right" vertical="center"/>
    </xf>
    <xf numFmtId="0" fontId="23" fillId="2" borderId="9" xfId="0" applyFont="1" applyFill="1" applyBorder="1" applyAlignment="1">
      <alignment horizontal="right" vertical="center"/>
    </xf>
    <xf numFmtId="0" fontId="23" fillId="2" borderId="10" xfId="0" applyFont="1" applyFill="1" applyBorder="1" applyAlignment="1">
      <alignment horizontal="right" vertical="center"/>
    </xf>
    <xf numFmtId="0" fontId="23" fillId="0" borderId="0" xfId="0" applyFont="1" applyAlignment="1">
      <alignment horizontal="center"/>
    </xf>
    <xf numFmtId="0" fontId="24" fillId="0" borderId="0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35" fillId="0" borderId="0" xfId="0" applyFont="1"/>
    <xf numFmtId="0" fontId="34" fillId="0" borderId="6" xfId="0" applyFont="1" applyBorder="1" applyAlignment="1">
      <alignment horizontal="left" vertical="top" wrapText="1"/>
    </xf>
    <xf numFmtId="2" fontId="38" fillId="2" borderId="8" xfId="0" applyNumberFormat="1" applyFont="1" applyFill="1" applyBorder="1" applyAlignment="1">
      <alignment horizontal="right"/>
    </xf>
    <xf numFmtId="2" fontId="38" fillId="2" borderId="9" xfId="0" applyNumberFormat="1" applyFont="1" applyFill="1" applyBorder="1" applyAlignment="1">
      <alignment horizontal="right"/>
    </xf>
    <xf numFmtId="2" fontId="38" fillId="2" borderId="10" xfId="0" applyNumberFormat="1" applyFont="1" applyFill="1" applyBorder="1" applyAlignment="1">
      <alignment horizontal="right"/>
    </xf>
    <xf numFmtId="0" fontId="36" fillId="0" borderId="0" xfId="0" applyFont="1" applyAlignment="1">
      <alignment horizontal="center" wrapText="1"/>
    </xf>
    <xf numFmtId="0" fontId="14" fillId="3" borderId="0" xfId="0" applyFont="1" applyFill="1" applyAlignment="1">
      <alignment horizontal="center" vertical="center"/>
    </xf>
    <xf numFmtId="0" fontId="21" fillId="0" borderId="6" xfId="0" applyFont="1" applyBorder="1" applyAlignment="1">
      <alignment horizontal="left" vertical="top" wrapText="1"/>
    </xf>
    <xf numFmtId="49" fontId="32" fillId="0" borderId="1" xfId="0" applyNumberFormat="1" applyFont="1" applyBorder="1" applyAlignment="1">
      <alignment horizontal="center" vertical="center"/>
    </xf>
    <xf numFmtId="14" fontId="32" fillId="0" borderId="1" xfId="0" applyNumberFormat="1" applyFont="1" applyBorder="1" applyAlignment="1">
      <alignment horizontal="left" vertical="center"/>
    </xf>
    <xf numFmtId="0" fontId="0" fillId="0" borderId="0" xfId="0" applyFill="1" applyAlignment="1"/>
    <xf numFmtId="0" fontId="6" fillId="0" borderId="0" xfId="0" applyFont="1" applyFill="1"/>
    <xf numFmtId="0" fontId="14" fillId="0" borderId="0" xfId="0" applyFont="1" applyFill="1" applyAlignment="1">
      <alignment horizontal="center" vertical="center"/>
    </xf>
    <xf numFmtId="0" fontId="35" fillId="0" borderId="0" xfId="0" applyFont="1" applyFill="1"/>
    <xf numFmtId="0" fontId="34" fillId="0" borderId="0" xfId="0" applyFont="1" applyFill="1"/>
    <xf numFmtId="0" fontId="14" fillId="0" borderId="0" xfId="0" applyFont="1" applyFill="1" applyAlignment="1">
      <alignment horizontal="left" vertical="center"/>
    </xf>
    <xf numFmtId="166" fontId="14" fillId="2" borderId="1" xfId="0" applyNumberFormat="1" applyFont="1" applyFill="1" applyBorder="1"/>
    <xf numFmtId="0" fontId="35" fillId="0" borderId="0" xfId="0" applyFont="1" applyFill="1" applyAlignment="1"/>
    <xf numFmtId="164" fontId="32" fillId="0" borderId="5" xfId="2" applyFont="1" applyFill="1" applyBorder="1" applyAlignment="1">
      <alignment horizontal="left" vertical="center" wrapText="1"/>
    </xf>
    <xf numFmtId="164" fontId="32" fillId="0" borderId="0" xfId="2" applyFont="1" applyFill="1" applyBorder="1" applyAlignment="1">
      <alignment horizontal="left" vertical="center" wrapText="1"/>
    </xf>
    <xf numFmtId="166" fontId="10" fillId="0" borderId="1" xfId="2" applyNumberFormat="1" applyFont="1" applyFill="1" applyBorder="1" applyAlignment="1" applyProtection="1">
      <alignment horizontal="center" vertical="center" wrapText="1"/>
    </xf>
    <xf numFmtId="166" fontId="15" fillId="0" borderId="1" xfId="2" applyNumberFormat="1" applyFont="1" applyFill="1" applyBorder="1" applyAlignment="1" applyProtection="1">
      <alignment horizontal="center" vertical="center" wrapText="1"/>
    </xf>
  </cellXfs>
  <cellStyles count="4">
    <cellStyle name="Comma" xfId="2" builtinId="3"/>
    <cellStyle name="Normal" xfId="0" builtinId="0"/>
    <cellStyle name="Normal 2" xfId="1" xr:uid="{00000000-0005-0000-0000-000002000000}"/>
    <cellStyle name="Normal 3" xfId="3" xr:uid="{00000000-0005-0000-0000-000003000000}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857250</xdr:colOff>
      <xdr:row>0</xdr:row>
      <xdr:rowOff>71437</xdr:rowOff>
    </xdr:from>
    <xdr:to>
      <xdr:col>6</xdr:col>
      <xdr:colOff>797376</xdr:colOff>
      <xdr:row>4</xdr:row>
      <xdr:rowOff>119062</xdr:rowOff>
    </xdr:to>
    <xdr:pic>
      <xdr:nvPicPr>
        <xdr:cNvPr id="9" name="Picture 8" descr="Logoere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5875" y="71437"/>
          <a:ext cx="940251" cy="690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1485901</xdr:colOff>
      <xdr:row>0</xdr:row>
      <xdr:rowOff>95248</xdr:rowOff>
    </xdr:from>
    <xdr:to>
      <xdr:col>3</xdr:col>
      <xdr:colOff>1</xdr:colOff>
      <xdr:row>2</xdr:row>
      <xdr:rowOff>438151</xdr:rowOff>
    </xdr:to>
    <xdr:pic>
      <xdr:nvPicPr>
        <xdr:cNvPr id="6" name="Picture 5" descr="Logoere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48051" y="95248"/>
          <a:ext cx="933450" cy="628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523875</xdr:colOff>
      <xdr:row>0</xdr:row>
      <xdr:rowOff>0</xdr:rowOff>
    </xdr:from>
    <xdr:to>
      <xdr:col>4</xdr:col>
      <xdr:colOff>571500</xdr:colOff>
      <xdr:row>2</xdr:row>
      <xdr:rowOff>542925</xdr:rowOff>
    </xdr:to>
    <xdr:pic>
      <xdr:nvPicPr>
        <xdr:cNvPr id="7" name="Picture 6" descr="Logoere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7905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832909</xdr:colOff>
      <xdr:row>0</xdr:row>
      <xdr:rowOff>0</xdr:rowOff>
    </xdr:from>
    <xdr:to>
      <xdr:col>4</xdr:col>
      <xdr:colOff>359833</xdr:colOff>
      <xdr:row>2</xdr:row>
      <xdr:rowOff>95250</xdr:rowOff>
    </xdr:to>
    <xdr:pic>
      <xdr:nvPicPr>
        <xdr:cNvPr id="2" name="Picture 1" descr="Logoere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0609" y="0"/>
          <a:ext cx="765174" cy="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1517196</xdr:colOff>
      <xdr:row>0</xdr:row>
      <xdr:rowOff>69736</xdr:rowOff>
    </xdr:from>
    <xdr:ext cx="925286" cy="857251"/>
    <xdr:pic>
      <xdr:nvPicPr>
        <xdr:cNvPr id="3" name="Picture 2" descr="Logoere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3384" y="69736"/>
          <a:ext cx="925286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1485901</xdr:colOff>
      <xdr:row>1</xdr:row>
      <xdr:rowOff>95248</xdr:rowOff>
    </xdr:from>
    <xdr:to>
      <xdr:col>2</xdr:col>
      <xdr:colOff>1485901</xdr:colOff>
      <xdr:row>5</xdr:row>
      <xdr:rowOff>57149</xdr:rowOff>
    </xdr:to>
    <xdr:pic>
      <xdr:nvPicPr>
        <xdr:cNvPr id="5" name="Picture 4" descr="Logoere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6" y="285748"/>
          <a:ext cx="295275" cy="628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533401</xdr:colOff>
      <xdr:row>0</xdr:row>
      <xdr:rowOff>0</xdr:rowOff>
    </xdr:from>
    <xdr:to>
      <xdr:col>4</xdr:col>
      <xdr:colOff>9525</xdr:colOff>
      <xdr:row>4</xdr:row>
      <xdr:rowOff>19050</xdr:rowOff>
    </xdr:to>
    <xdr:pic>
      <xdr:nvPicPr>
        <xdr:cNvPr id="6" name="Picture 5" descr="Logoere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67151" y="0"/>
          <a:ext cx="76199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0</xdr:row>
      <xdr:rowOff>85724</xdr:rowOff>
    </xdr:from>
    <xdr:to>
      <xdr:col>4</xdr:col>
      <xdr:colOff>419100</xdr:colOff>
      <xdr:row>1</xdr:row>
      <xdr:rowOff>514350</xdr:rowOff>
    </xdr:to>
    <xdr:pic>
      <xdr:nvPicPr>
        <xdr:cNvPr id="6" name="Picture 5" descr="Logoere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85724"/>
          <a:ext cx="628650" cy="619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STRIT~1.MUL\AppData\Local\Temp\Raporte%20Buxheti%202015\Obligimet%2031.12.2014%20RahovecThesari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lera dhe Sherbime"/>
      <sheetName val="Shpenzimet Komunale "/>
      <sheetName val="Subvencione&amp;transfere"/>
      <sheetName val="Investimet Kapitale"/>
      <sheetName val="Gjithsejt"/>
    </sheetNames>
    <sheetDataSet>
      <sheetData sheetId="0">
        <row r="15">
          <cell r="A15">
            <v>623</v>
          </cell>
          <cell r="B15" t="str">
            <v>Rahovec</v>
          </cell>
        </row>
      </sheetData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200"/>
  <sheetViews>
    <sheetView topLeftCell="A166" zoomScale="80" zoomScaleNormal="80" workbookViewId="0">
      <selection activeCell="K198" sqref="K198"/>
    </sheetView>
  </sheetViews>
  <sheetFormatPr defaultRowHeight="15" x14ac:dyDescent="0.25"/>
  <cols>
    <col min="1" max="1" width="7" customWidth="1"/>
    <col min="2" max="2" width="11.5703125" customWidth="1"/>
    <col min="3" max="3" width="26.7109375" customWidth="1"/>
    <col min="4" max="4" width="18.140625" style="162" bestFit="1" customWidth="1"/>
    <col min="5" max="5" width="13.140625" hidden="1" customWidth="1"/>
    <col min="6" max="6" width="15" style="94" bestFit="1" customWidth="1"/>
    <col min="7" max="7" width="16.7109375" style="94" customWidth="1"/>
    <col min="8" max="8" width="15.7109375" style="95" hidden="1" customWidth="1"/>
    <col min="9" max="9" width="36.5703125" style="94" hidden="1" customWidth="1"/>
    <col min="10" max="10" width="18.7109375" style="84" customWidth="1"/>
    <col min="11" max="11" width="52" style="84" customWidth="1"/>
    <col min="12" max="12" width="16" hidden="1" customWidth="1"/>
    <col min="13" max="13" width="17" bestFit="1" customWidth="1"/>
    <col min="14" max="15" width="13.5703125" bestFit="1" customWidth="1"/>
  </cols>
  <sheetData>
    <row r="4" spans="1:12" ht="5.25" customHeight="1" x14ac:dyDescent="0.25">
      <c r="A4" s="1"/>
      <c r="B4" s="1"/>
      <c r="C4" s="1"/>
      <c r="E4" s="1"/>
      <c r="H4" s="96"/>
      <c r="J4" s="196"/>
      <c r="K4" s="196"/>
    </row>
    <row r="5" spans="1:12" ht="15" customHeight="1" x14ac:dyDescent="0.25">
      <c r="A5" s="167" t="s">
        <v>310</v>
      </c>
      <c r="B5" s="167"/>
      <c r="C5" s="167"/>
      <c r="D5" s="167"/>
      <c r="E5" s="167"/>
      <c r="F5" s="167"/>
      <c r="G5" s="167"/>
      <c r="H5" s="168"/>
      <c r="I5" s="167"/>
      <c r="J5" s="167"/>
      <c r="K5" s="167"/>
      <c r="L5" s="149"/>
    </row>
    <row r="6" spans="1:12" ht="15" customHeight="1" x14ac:dyDescent="0.25">
      <c r="A6" s="167"/>
      <c r="B6" s="167"/>
      <c r="C6" s="167"/>
      <c r="D6" s="167"/>
      <c r="E6" s="167"/>
      <c r="F6" s="167"/>
      <c r="G6" s="167"/>
      <c r="H6" s="168"/>
      <c r="I6" s="167"/>
      <c r="J6" s="167"/>
      <c r="K6" s="167"/>
      <c r="L6" s="149"/>
    </row>
    <row r="7" spans="1:12" ht="15" customHeight="1" x14ac:dyDescent="0.25">
      <c r="A7" s="167"/>
      <c r="B7" s="167"/>
      <c r="C7" s="167"/>
      <c r="D7" s="167"/>
      <c r="E7" s="167"/>
      <c r="F7" s="167"/>
      <c r="G7" s="167"/>
      <c r="H7" s="168"/>
      <c r="I7" s="167"/>
      <c r="J7" s="167"/>
      <c r="K7" s="167"/>
      <c r="L7" s="149"/>
    </row>
    <row r="8" spans="1:12" ht="15" customHeight="1" x14ac:dyDescent="0.25">
      <c r="A8" s="167"/>
      <c r="B8" s="167"/>
      <c r="C8" s="167"/>
      <c r="D8" s="167"/>
      <c r="E8" s="167"/>
      <c r="F8" s="167"/>
      <c r="G8" s="167"/>
      <c r="H8" s="168"/>
      <c r="I8" s="167"/>
      <c r="J8" s="167"/>
      <c r="K8" s="167"/>
      <c r="L8" s="149"/>
    </row>
    <row r="9" spans="1:12" ht="15" customHeight="1" x14ac:dyDescent="0.25">
      <c r="A9" s="167"/>
      <c r="B9" s="167"/>
      <c r="C9" s="167"/>
      <c r="D9" s="167"/>
      <c r="E9" s="167"/>
      <c r="F9" s="167"/>
      <c r="G9" s="167"/>
      <c r="H9" s="168"/>
      <c r="I9" s="167"/>
      <c r="J9" s="167"/>
      <c r="K9" s="167"/>
      <c r="L9" s="149"/>
    </row>
    <row r="10" spans="1:12" ht="22.5" customHeight="1" x14ac:dyDescent="0.25">
      <c r="A10" s="167"/>
      <c r="B10" s="167"/>
      <c r="C10" s="167"/>
      <c r="D10" s="167"/>
      <c r="E10" s="167"/>
      <c r="F10" s="167"/>
      <c r="G10" s="167"/>
      <c r="H10" s="168"/>
      <c r="I10" s="167"/>
      <c r="J10" s="167"/>
      <c r="K10" s="167"/>
      <c r="L10" s="149"/>
    </row>
    <row r="11" spans="1:12" x14ac:dyDescent="0.25">
      <c r="A11" s="149"/>
      <c r="B11" s="149"/>
      <c r="C11" s="149"/>
      <c r="D11" s="163"/>
      <c r="E11" s="149"/>
      <c r="F11" s="151"/>
      <c r="G11" s="151"/>
      <c r="H11" s="150"/>
      <c r="I11" s="151"/>
      <c r="J11" s="197"/>
      <c r="K11" s="198" t="s">
        <v>16</v>
      </c>
      <c r="L11" s="149"/>
    </row>
    <row r="12" spans="1:12" x14ac:dyDescent="0.25">
      <c r="A12" s="6" t="s">
        <v>18</v>
      </c>
      <c r="B12" s="149"/>
      <c r="C12" s="149"/>
      <c r="D12" s="163"/>
      <c r="E12" s="149"/>
      <c r="F12" s="151"/>
      <c r="G12" s="151"/>
      <c r="H12" s="150"/>
      <c r="I12" s="151"/>
      <c r="J12" s="197"/>
      <c r="K12" s="201" t="s">
        <v>12</v>
      </c>
      <c r="L12" s="149"/>
    </row>
    <row r="13" spans="1:12" ht="15.75" thickBot="1" x14ac:dyDescent="0.3">
      <c r="A13" s="169" t="s">
        <v>700</v>
      </c>
      <c r="B13" s="169"/>
      <c r="C13" s="169"/>
      <c r="D13" s="164"/>
      <c r="E13" s="149"/>
      <c r="F13" s="151"/>
      <c r="G13" s="151"/>
      <c r="H13" s="150"/>
      <c r="I13" s="151"/>
      <c r="J13" s="198" t="s">
        <v>17</v>
      </c>
      <c r="K13" s="198"/>
      <c r="L13" s="149"/>
    </row>
    <row r="14" spans="1:12" ht="45.75" customHeight="1" x14ac:dyDescent="0.25">
      <c r="A14" s="12" t="s">
        <v>1</v>
      </c>
      <c r="B14" s="13" t="s">
        <v>2</v>
      </c>
      <c r="C14" s="13" t="s">
        <v>3</v>
      </c>
      <c r="D14" s="165" t="s">
        <v>25</v>
      </c>
      <c r="E14" s="14" t="s">
        <v>68</v>
      </c>
      <c r="F14" s="14" t="s">
        <v>69</v>
      </c>
      <c r="G14" s="14" t="s">
        <v>74</v>
      </c>
      <c r="H14" s="97" t="s">
        <v>136</v>
      </c>
      <c r="I14" s="14" t="s">
        <v>67</v>
      </c>
      <c r="J14" s="13" t="s">
        <v>0</v>
      </c>
      <c r="K14" s="5" t="s">
        <v>5</v>
      </c>
      <c r="L14" s="5" t="s">
        <v>92</v>
      </c>
    </row>
    <row r="15" spans="1:12" s="89" customFormat="1" ht="12.75" x14ac:dyDescent="0.2">
      <c r="A15" s="105">
        <v>623</v>
      </c>
      <c r="B15" s="105" t="s">
        <v>14</v>
      </c>
      <c r="C15" s="86" t="s">
        <v>112</v>
      </c>
      <c r="D15" s="154" t="s">
        <v>688</v>
      </c>
      <c r="E15" s="86"/>
      <c r="F15" s="90" t="s">
        <v>689</v>
      </c>
      <c r="G15" s="159" t="s">
        <v>400</v>
      </c>
      <c r="H15" s="90" t="s">
        <v>145</v>
      </c>
      <c r="I15" s="86">
        <v>112.2</v>
      </c>
      <c r="J15" s="91">
        <v>36.5</v>
      </c>
      <c r="K15" s="87" t="s">
        <v>782</v>
      </c>
      <c r="L15" s="88" t="s">
        <v>132</v>
      </c>
    </row>
    <row r="16" spans="1:12" s="89" customFormat="1" ht="12.75" x14ac:dyDescent="0.2">
      <c r="A16" s="105">
        <v>623</v>
      </c>
      <c r="B16" s="105" t="s">
        <v>14</v>
      </c>
      <c r="C16" s="86" t="s">
        <v>90</v>
      </c>
      <c r="D16" s="154" t="s">
        <v>83</v>
      </c>
      <c r="E16" s="86"/>
      <c r="F16" s="90" t="s">
        <v>91</v>
      </c>
      <c r="G16" s="159">
        <v>45602</v>
      </c>
      <c r="H16" s="90" t="s">
        <v>141</v>
      </c>
      <c r="I16" s="86" t="s">
        <v>138</v>
      </c>
      <c r="J16" s="91">
        <v>105</v>
      </c>
      <c r="K16" s="87" t="s">
        <v>782</v>
      </c>
      <c r="L16" s="88" t="s">
        <v>131</v>
      </c>
    </row>
    <row r="17" spans="1:12" s="89" customFormat="1" ht="12.75" x14ac:dyDescent="0.2">
      <c r="A17" s="105">
        <v>624</v>
      </c>
      <c r="B17" s="105" t="s">
        <v>14</v>
      </c>
      <c r="C17" s="86" t="s">
        <v>98</v>
      </c>
      <c r="D17" s="154" t="s">
        <v>99</v>
      </c>
      <c r="E17" s="86"/>
      <c r="F17" s="90" t="s">
        <v>100</v>
      </c>
      <c r="G17" s="159">
        <v>45716</v>
      </c>
      <c r="H17" s="90">
        <v>13951</v>
      </c>
      <c r="I17" s="86" t="s">
        <v>139</v>
      </c>
      <c r="J17" s="91">
        <v>233.1</v>
      </c>
      <c r="K17" s="87" t="s">
        <v>782</v>
      </c>
      <c r="L17" s="88" t="s">
        <v>131</v>
      </c>
    </row>
    <row r="18" spans="1:12" s="89" customFormat="1" ht="12.75" x14ac:dyDescent="0.2">
      <c r="A18" s="105">
        <v>624</v>
      </c>
      <c r="B18" s="105" t="s">
        <v>14</v>
      </c>
      <c r="C18" s="86" t="s">
        <v>98</v>
      </c>
      <c r="D18" s="154" t="s">
        <v>101</v>
      </c>
      <c r="E18" s="86"/>
      <c r="F18" s="90" t="s">
        <v>102</v>
      </c>
      <c r="G18" s="159">
        <v>45708</v>
      </c>
      <c r="H18" s="90">
        <v>13951</v>
      </c>
      <c r="I18" s="86" t="s">
        <v>139</v>
      </c>
      <c r="J18" s="91">
        <v>118</v>
      </c>
      <c r="K18" s="87" t="s">
        <v>782</v>
      </c>
      <c r="L18" s="88" t="s">
        <v>131</v>
      </c>
    </row>
    <row r="19" spans="1:12" s="89" customFormat="1" ht="12.75" x14ac:dyDescent="0.2">
      <c r="A19" s="105">
        <v>624</v>
      </c>
      <c r="B19" s="105" t="s">
        <v>14</v>
      </c>
      <c r="C19" s="86" t="s">
        <v>98</v>
      </c>
      <c r="D19" s="154" t="s">
        <v>103</v>
      </c>
      <c r="E19" s="86"/>
      <c r="F19" s="90" t="s">
        <v>104</v>
      </c>
      <c r="G19" s="159">
        <v>45708</v>
      </c>
      <c r="H19" s="90">
        <v>13951</v>
      </c>
      <c r="I19" s="86" t="s">
        <v>139</v>
      </c>
      <c r="J19" s="91">
        <v>271.7</v>
      </c>
      <c r="K19" s="87" t="s">
        <v>782</v>
      </c>
      <c r="L19" s="88" t="s">
        <v>131</v>
      </c>
    </row>
    <row r="20" spans="1:12" s="89" customFormat="1" ht="12.75" x14ac:dyDescent="0.2">
      <c r="A20" s="105">
        <v>624</v>
      </c>
      <c r="B20" s="105" t="s">
        <v>14</v>
      </c>
      <c r="C20" s="86" t="s">
        <v>98</v>
      </c>
      <c r="D20" s="154" t="s">
        <v>105</v>
      </c>
      <c r="E20" s="86"/>
      <c r="F20" s="90" t="s">
        <v>106</v>
      </c>
      <c r="G20" s="159">
        <v>45708</v>
      </c>
      <c r="H20" s="90">
        <v>13951</v>
      </c>
      <c r="I20" s="86" t="s">
        <v>139</v>
      </c>
      <c r="J20" s="91">
        <v>233.1</v>
      </c>
      <c r="K20" s="87" t="s">
        <v>782</v>
      </c>
      <c r="L20" s="88" t="s">
        <v>131</v>
      </c>
    </row>
    <row r="21" spans="1:12" s="89" customFormat="1" ht="12.75" x14ac:dyDescent="0.2">
      <c r="A21" s="105">
        <v>624</v>
      </c>
      <c r="B21" s="105" t="s">
        <v>14</v>
      </c>
      <c r="C21" s="86" t="s">
        <v>98</v>
      </c>
      <c r="D21" s="154" t="s">
        <v>107</v>
      </c>
      <c r="E21" s="86"/>
      <c r="F21" s="90" t="s">
        <v>108</v>
      </c>
      <c r="G21" s="159">
        <v>45707</v>
      </c>
      <c r="H21" s="90">
        <v>13951</v>
      </c>
      <c r="I21" s="86" t="s">
        <v>139</v>
      </c>
      <c r="J21" s="91">
        <v>41.24</v>
      </c>
      <c r="K21" s="87" t="s">
        <v>782</v>
      </c>
      <c r="L21" s="88" t="s">
        <v>131</v>
      </c>
    </row>
    <row r="22" spans="1:12" s="89" customFormat="1" ht="12.75" x14ac:dyDescent="0.2">
      <c r="A22" s="105">
        <v>624</v>
      </c>
      <c r="B22" s="105" t="s">
        <v>14</v>
      </c>
      <c r="C22" s="86" t="s">
        <v>98</v>
      </c>
      <c r="D22" s="154" t="s">
        <v>113</v>
      </c>
      <c r="E22" s="86"/>
      <c r="F22" s="90" t="s">
        <v>114</v>
      </c>
      <c r="G22" s="159" t="s">
        <v>115</v>
      </c>
      <c r="H22" s="90">
        <v>13951</v>
      </c>
      <c r="I22" s="86" t="s">
        <v>139</v>
      </c>
      <c r="J22" s="91">
        <v>137.47</v>
      </c>
      <c r="K22" s="87" t="s">
        <v>782</v>
      </c>
      <c r="L22" s="88" t="s">
        <v>131</v>
      </c>
    </row>
    <row r="23" spans="1:12" s="89" customFormat="1" ht="12.75" x14ac:dyDescent="0.2">
      <c r="A23" s="105">
        <v>623</v>
      </c>
      <c r="B23" s="105" t="s">
        <v>14</v>
      </c>
      <c r="C23" s="86" t="s">
        <v>98</v>
      </c>
      <c r="D23" s="154" t="s">
        <v>116</v>
      </c>
      <c r="E23" s="86"/>
      <c r="F23" s="90" t="s">
        <v>118</v>
      </c>
      <c r="G23" s="159" t="s">
        <v>117</v>
      </c>
      <c r="H23" s="90">
        <v>13951</v>
      </c>
      <c r="I23" s="86" t="s">
        <v>139</v>
      </c>
      <c r="J23" s="91">
        <v>212.28</v>
      </c>
      <c r="K23" s="87" t="s">
        <v>782</v>
      </c>
      <c r="L23" s="88" t="s">
        <v>131</v>
      </c>
    </row>
    <row r="24" spans="1:12" s="89" customFormat="1" ht="12.75" x14ac:dyDescent="0.2">
      <c r="A24" s="105">
        <v>623</v>
      </c>
      <c r="B24" s="105" t="s">
        <v>14</v>
      </c>
      <c r="C24" s="86" t="s">
        <v>98</v>
      </c>
      <c r="D24" s="154" t="s">
        <v>164</v>
      </c>
      <c r="E24" s="86"/>
      <c r="F24" s="90" t="s">
        <v>170</v>
      </c>
      <c r="G24" s="159" t="s">
        <v>176</v>
      </c>
      <c r="H24" s="90" t="s">
        <v>143</v>
      </c>
      <c r="I24" s="86" t="s">
        <v>139</v>
      </c>
      <c r="J24" s="91">
        <v>45.01</v>
      </c>
      <c r="K24" s="87" t="s">
        <v>782</v>
      </c>
      <c r="L24" s="88" t="s">
        <v>131</v>
      </c>
    </row>
    <row r="25" spans="1:12" s="89" customFormat="1" ht="12.75" x14ac:dyDescent="0.2">
      <c r="A25" s="105">
        <v>623</v>
      </c>
      <c r="B25" s="105" t="s">
        <v>14</v>
      </c>
      <c r="C25" s="86" t="s">
        <v>98</v>
      </c>
      <c r="D25" s="154" t="s">
        <v>165</v>
      </c>
      <c r="E25" s="86"/>
      <c r="F25" s="90" t="s">
        <v>171</v>
      </c>
      <c r="G25" s="159" t="s">
        <v>176</v>
      </c>
      <c r="H25" s="90" t="s">
        <v>143</v>
      </c>
      <c r="I25" s="86" t="s">
        <v>139</v>
      </c>
      <c r="J25" s="91">
        <v>45.64</v>
      </c>
      <c r="K25" s="87" t="s">
        <v>782</v>
      </c>
      <c r="L25" s="88" t="s">
        <v>131</v>
      </c>
    </row>
    <row r="26" spans="1:12" s="89" customFormat="1" ht="12.75" x14ac:dyDescent="0.2">
      <c r="A26" s="105">
        <v>623</v>
      </c>
      <c r="B26" s="105" t="s">
        <v>14</v>
      </c>
      <c r="C26" s="86" t="s">
        <v>98</v>
      </c>
      <c r="D26" s="154" t="s">
        <v>166</v>
      </c>
      <c r="E26" s="86"/>
      <c r="F26" s="90" t="s">
        <v>172</v>
      </c>
      <c r="G26" s="159" t="s">
        <v>163</v>
      </c>
      <c r="H26" s="90" t="s">
        <v>143</v>
      </c>
      <c r="I26" s="86" t="s">
        <v>139</v>
      </c>
      <c r="J26" s="91">
        <v>69.930000000000007</v>
      </c>
      <c r="K26" s="87" t="s">
        <v>782</v>
      </c>
      <c r="L26" s="88" t="s">
        <v>131</v>
      </c>
    </row>
    <row r="27" spans="1:12" s="89" customFormat="1" ht="12.75" x14ac:dyDescent="0.2">
      <c r="A27" s="105">
        <v>623</v>
      </c>
      <c r="B27" s="105" t="s">
        <v>14</v>
      </c>
      <c r="C27" s="86" t="s">
        <v>98</v>
      </c>
      <c r="D27" s="154" t="s">
        <v>167</v>
      </c>
      <c r="E27" s="86"/>
      <c r="F27" s="90" t="s">
        <v>173</v>
      </c>
      <c r="G27" s="159" t="s">
        <v>163</v>
      </c>
      <c r="H27" s="90" t="s">
        <v>143</v>
      </c>
      <c r="I27" s="86" t="s">
        <v>139</v>
      </c>
      <c r="J27" s="91">
        <v>233.1</v>
      </c>
      <c r="K27" s="87" t="s">
        <v>782</v>
      </c>
      <c r="L27" s="88" t="s">
        <v>131</v>
      </c>
    </row>
    <row r="28" spans="1:12" s="89" customFormat="1" ht="12.75" x14ac:dyDescent="0.2">
      <c r="A28" s="105">
        <v>623</v>
      </c>
      <c r="B28" s="105" t="s">
        <v>14</v>
      </c>
      <c r="C28" s="86" t="s">
        <v>98</v>
      </c>
      <c r="D28" s="154" t="s">
        <v>168</v>
      </c>
      <c r="E28" s="86"/>
      <c r="F28" s="90" t="s">
        <v>174</v>
      </c>
      <c r="G28" s="159" t="s">
        <v>176</v>
      </c>
      <c r="H28" s="90" t="s">
        <v>143</v>
      </c>
      <c r="I28" s="86" t="s">
        <v>139</v>
      </c>
      <c r="J28" s="91">
        <v>233.1</v>
      </c>
      <c r="K28" s="87" t="s">
        <v>782</v>
      </c>
      <c r="L28" s="88" t="s">
        <v>131</v>
      </c>
    </row>
    <row r="29" spans="1:12" s="89" customFormat="1" ht="12.75" x14ac:dyDescent="0.2">
      <c r="A29" s="105">
        <v>623</v>
      </c>
      <c r="B29" s="105" t="s">
        <v>14</v>
      </c>
      <c r="C29" s="86" t="s">
        <v>98</v>
      </c>
      <c r="D29" s="154" t="s">
        <v>169</v>
      </c>
      <c r="E29" s="86"/>
      <c r="F29" s="90" t="s">
        <v>175</v>
      </c>
      <c r="G29" s="159" t="s">
        <v>176</v>
      </c>
      <c r="H29" s="90" t="s">
        <v>147</v>
      </c>
      <c r="I29" s="86" t="s">
        <v>177</v>
      </c>
      <c r="J29" s="91">
        <v>4390.47</v>
      </c>
      <c r="K29" s="87" t="s">
        <v>782</v>
      </c>
      <c r="L29" s="88" t="s">
        <v>131</v>
      </c>
    </row>
    <row r="30" spans="1:12" s="89" customFormat="1" ht="12.75" x14ac:dyDescent="0.2">
      <c r="A30" s="105">
        <v>623</v>
      </c>
      <c r="B30" s="105" t="s">
        <v>14</v>
      </c>
      <c r="C30" s="86" t="s">
        <v>98</v>
      </c>
      <c r="D30" s="154" t="s">
        <v>359</v>
      </c>
      <c r="E30" s="86"/>
      <c r="F30" s="90">
        <v>2344</v>
      </c>
      <c r="G30" s="159">
        <v>45910</v>
      </c>
      <c r="H30" s="90"/>
      <c r="I30" s="86"/>
      <c r="J30" s="91">
        <v>268.95999999999998</v>
      </c>
      <c r="K30" s="87" t="s">
        <v>782</v>
      </c>
      <c r="L30" s="88" t="s">
        <v>131</v>
      </c>
    </row>
    <row r="31" spans="1:12" s="89" customFormat="1" ht="12.75" x14ac:dyDescent="0.2">
      <c r="A31" s="105">
        <v>623</v>
      </c>
      <c r="B31" s="105" t="s">
        <v>14</v>
      </c>
      <c r="C31" s="86" t="s">
        <v>98</v>
      </c>
      <c r="D31" s="154" t="s">
        <v>360</v>
      </c>
      <c r="E31" s="86"/>
      <c r="F31" s="90">
        <v>2345</v>
      </c>
      <c r="G31" s="159">
        <v>45910</v>
      </c>
      <c r="H31" s="90"/>
      <c r="I31" s="86"/>
      <c r="J31" s="91">
        <v>233.1</v>
      </c>
      <c r="K31" s="87" t="s">
        <v>782</v>
      </c>
      <c r="L31" s="88" t="s">
        <v>131</v>
      </c>
    </row>
    <row r="32" spans="1:12" s="89" customFormat="1" ht="12.75" x14ac:dyDescent="0.2">
      <c r="A32" s="105">
        <v>623</v>
      </c>
      <c r="B32" s="105" t="s">
        <v>14</v>
      </c>
      <c r="C32" s="86" t="s">
        <v>181</v>
      </c>
      <c r="D32" s="154" t="s">
        <v>182</v>
      </c>
      <c r="E32" s="86" t="s">
        <v>311</v>
      </c>
      <c r="F32" s="90" t="s">
        <v>183</v>
      </c>
      <c r="G32" s="159">
        <v>45863</v>
      </c>
      <c r="H32" s="90" t="s">
        <v>161</v>
      </c>
      <c r="I32" s="86" t="s">
        <v>162</v>
      </c>
      <c r="J32" s="91" t="s">
        <v>316</v>
      </c>
      <c r="K32" s="87" t="s">
        <v>782</v>
      </c>
      <c r="L32" s="88" t="s">
        <v>134</v>
      </c>
    </row>
    <row r="33" spans="1:12" s="89" customFormat="1" ht="12.75" x14ac:dyDescent="0.2">
      <c r="A33" s="105">
        <v>623</v>
      </c>
      <c r="B33" s="105" t="s">
        <v>14</v>
      </c>
      <c r="C33" s="86" t="s">
        <v>98</v>
      </c>
      <c r="D33" s="154" t="s">
        <v>186</v>
      </c>
      <c r="E33" s="86"/>
      <c r="F33" s="90" t="s">
        <v>189</v>
      </c>
      <c r="G33" s="159" t="s">
        <v>184</v>
      </c>
      <c r="H33" s="90" t="s">
        <v>143</v>
      </c>
      <c r="I33" s="86" t="s">
        <v>139</v>
      </c>
      <c r="J33" s="91">
        <v>233.1</v>
      </c>
      <c r="K33" s="87" t="s">
        <v>782</v>
      </c>
      <c r="L33" s="88" t="s">
        <v>131</v>
      </c>
    </row>
    <row r="34" spans="1:12" s="89" customFormat="1" ht="12.75" x14ac:dyDescent="0.2">
      <c r="A34" s="105">
        <v>623</v>
      </c>
      <c r="B34" s="105" t="s">
        <v>14</v>
      </c>
      <c r="C34" s="86" t="s">
        <v>98</v>
      </c>
      <c r="D34" s="154" t="s">
        <v>187</v>
      </c>
      <c r="E34" s="86"/>
      <c r="F34" s="90" t="s">
        <v>190</v>
      </c>
      <c r="G34" s="159" t="s">
        <v>184</v>
      </c>
      <c r="H34" s="90" t="s">
        <v>143</v>
      </c>
      <c r="I34" s="86" t="s">
        <v>139</v>
      </c>
      <c r="J34" s="91">
        <v>233.1</v>
      </c>
      <c r="K34" s="87" t="s">
        <v>782</v>
      </c>
      <c r="L34" s="88" t="s">
        <v>131</v>
      </c>
    </row>
    <row r="35" spans="1:12" s="89" customFormat="1" ht="12.75" x14ac:dyDescent="0.2">
      <c r="A35" s="105">
        <v>623</v>
      </c>
      <c r="B35" s="105" t="s">
        <v>14</v>
      </c>
      <c r="C35" s="86" t="s">
        <v>98</v>
      </c>
      <c r="D35" s="154" t="s">
        <v>188</v>
      </c>
      <c r="E35" s="86"/>
      <c r="F35" s="90" t="s">
        <v>191</v>
      </c>
      <c r="G35" s="159" t="s">
        <v>184</v>
      </c>
      <c r="H35" s="90" t="s">
        <v>143</v>
      </c>
      <c r="I35" s="86" t="s">
        <v>139</v>
      </c>
      <c r="J35" s="91">
        <v>69.930000000000007</v>
      </c>
      <c r="K35" s="87" t="s">
        <v>782</v>
      </c>
      <c r="L35" s="88" t="s">
        <v>131</v>
      </c>
    </row>
    <row r="36" spans="1:12" s="89" customFormat="1" ht="12.75" x14ac:dyDescent="0.2">
      <c r="A36" s="105">
        <v>623</v>
      </c>
      <c r="B36" s="105" t="s">
        <v>14</v>
      </c>
      <c r="C36" s="86" t="s">
        <v>317</v>
      </c>
      <c r="D36" s="154" t="s">
        <v>318</v>
      </c>
      <c r="E36" s="86"/>
      <c r="F36" s="90">
        <v>602</v>
      </c>
      <c r="G36" s="159">
        <v>46111</v>
      </c>
      <c r="H36" s="90" t="s">
        <v>148</v>
      </c>
      <c r="I36" s="86" t="s">
        <v>149</v>
      </c>
      <c r="J36" s="91">
        <v>6017.57</v>
      </c>
      <c r="K36" s="87" t="s">
        <v>782</v>
      </c>
      <c r="L36" s="88" t="s">
        <v>150</v>
      </c>
    </row>
    <row r="37" spans="1:12" s="89" customFormat="1" ht="12.75" x14ac:dyDescent="0.2">
      <c r="A37" s="105">
        <v>623</v>
      </c>
      <c r="B37" s="105" t="s">
        <v>14</v>
      </c>
      <c r="C37" s="86" t="s">
        <v>98</v>
      </c>
      <c r="D37" s="154" t="s">
        <v>227</v>
      </c>
      <c r="E37" s="86"/>
      <c r="F37" s="90">
        <v>2465</v>
      </c>
      <c r="G37" s="159" t="s">
        <v>226</v>
      </c>
      <c r="H37" s="90" t="s">
        <v>143</v>
      </c>
      <c r="I37" s="86" t="s">
        <v>139</v>
      </c>
      <c r="J37" s="91">
        <v>233.1</v>
      </c>
      <c r="K37" s="87" t="s">
        <v>782</v>
      </c>
      <c r="L37" s="88" t="s">
        <v>131</v>
      </c>
    </row>
    <row r="38" spans="1:12" s="89" customFormat="1" ht="12.75" x14ac:dyDescent="0.2">
      <c r="A38" s="105">
        <v>623</v>
      </c>
      <c r="B38" s="105" t="s">
        <v>14</v>
      </c>
      <c r="C38" s="86" t="s">
        <v>98</v>
      </c>
      <c r="D38" s="154">
        <v>22895</v>
      </c>
      <c r="E38" s="86"/>
      <c r="F38" s="90">
        <v>2466</v>
      </c>
      <c r="G38" s="159" t="s">
        <v>226</v>
      </c>
      <c r="H38" s="90" t="s">
        <v>143</v>
      </c>
      <c r="I38" s="86" t="s">
        <v>139</v>
      </c>
      <c r="J38" s="91">
        <v>313.79000000000002</v>
      </c>
      <c r="K38" s="87" t="s">
        <v>782</v>
      </c>
      <c r="L38" s="88" t="s">
        <v>131</v>
      </c>
    </row>
    <row r="39" spans="1:12" s="89" customFormat="1" ht="12.75" x14ac:dyDescent="0.2">
      <c r="A39" s="105">
        <v>623</v>
      </c>
      <c r="B39" s="105" t="s">
        <v>14</v>
      </c>
      <c r="C39" s="86" t="s">
        <v>98</v>
      </c>
      <c r="D39" s="154">
        <v>22896</v>
      </c>
      <c r="E39" s="86"/>
      <c r="F39" s="90">
        <v>2467</v>
      </c>
      <c r="G39" s="159" t="s">
        <v>226</v>
      </c>
      <c r="H39" s="90" t="s">
        <v>143</v>
      </c>
      <c r="I39" s="86" t="s">
        <v>139</v>
      </c>
      <c r="J39" s="91">
        <v>69.930000000000007</v>
      </c>
      <c r="K39" s="87" t="s">
        <v>782</v>
      </c>
      <c r="L39" s="88" t="s">
        <v>131</v>
      </c>
    </row>
    <row r="40" spans="1:12" s="89" customFormat="1" ht="12.75" x14ac:dyDescent="0.2">
      <c r="A40" s="105">
        <v>623</v>
      </c>
      <c r="B40" s="105" t="s">
        <v>14</v>
      </c>
      <c r="C40" s="86" t="s">
        <v>98</v>
      </c>
      <c r="D40" s="154">
        <v>22871</v>
      </c>
      <c r="E40" s="86"/>
      <c r="F40" s="90">
        <v>2439</v>
      </c>
      <c r="G40" s="159" t="s">
        <v>226</v>
      </c>
      <c r="H40" s="90" t="s">
        <v>143</v>
      </c>
      <c r="I40" s="86" t="s">
        <v>139</v>
      </c>
      <c r="J40" s="91">
        <v>268.95999999999998</v>
      </c>
      <c r="K40" s="87" t="s">
        <v>782</v>
      </c>
      <c r="L40" s="88" t="s">
        <v>131</v>
      </c>
    </row>
    <row r="41" spans="1:12" s="89" customFormat="1" ht="12.75" x14ac:dyDescent="0.2">
      <c r="A41" s="105">
        <v>623</v>
      </c>
      <c r="B41" s="105" t="s">
        <v>14</v>
      </c>
      <c r="C41" s="86" t="s">
        <v>112</v>
      </c>
      <c r="D41" s="154" t="s">
        <v>324</v>
      </c>
      <c r="E41" s="86"/>
      <c r="F41" s="90">
        <v>582</v>
      </c>
      <c r="G41" s="159" t="s">
        <v>327</v>
      </c>
      <c r="H41" s="90" t="s">
        <v>143</v>
      </c>
      <c r="I41" s="86" t="s">
        <v>139</v>
      </c>
      <c r="J41" s="91">
        <v>253.8</v>
      </c>
      <c r="K41" s="87" t="s">
        <v>782</v>
      </c>
      <c r="L41" s="88" t="s">
        <v>131</v>
      </c>
    </row>
    <row r="42" spans="1:12" s="89" customFormat="1" ht="12.75" x14ac:dyDescent="0.2">
      <c r="A42" s="105">
        <v>623</v>
      </c>
      <c r="B42" s="105" t="s">
        <v>14</v>
      </c>
      <c r="C42" s="86" t="s">
        <v>112</v>
      </c>
      <c r="D42" s="154" t="s">
        <v>325</v>
      </c>
      <c r="E42" s="86"/>
      <c r="F42" s="90">
        <v>581</v>
      </c>
      <c r="G42" s="159">
        <v>46098</v>
      </c>
      <c r="H42" s="90" t="s">
        <v>137</v>
      </c>
      <c r="I42" s="86" t="s">
        <v>144</v>
      </c>
      <c r="J42" s="91">
        <v>700</v>
      </c>
      <c r="K42" s="87" t="s">
        <v>782</v>
      </c>
      <c r="L42" s="88" t="s">
        <v>131</v>
      </c>
    </row>
    <row r="43" spans="1:12" s="89" customFormat="1" ht="12.75" x14ac:dyDescent="0.2">
      <c r="A43" s="105">
        <v>623</v>
      </c>
      <c r="B43" s="105" t="s">
        <v>14</v>
      </c>
      <c r="C43" s="86" t="s">
        <v>112</v>
      </c>
      <c r="D43" s="154" t="s">
        <v>326</v>
      </c>
      <c r="E43" s="86"/>
      <c r="F43" s="90">
        <v>580</v>
      </c>
      <c r="G43" s="159">
        <v>46099</v>
      </c>
      <c r="H43" s="90" t="s">
        <v>141</v>
      </c>
      <c r="I43" s="86" t="s">
        <v>138</v>
      </c>
      <c r="J43" s="91">
        <v>486</v>
      </c>
      <c r="K43" s="87" t="s">
        <v>782</v>
      </c>
      <c r="L43" s="88" t="s">
        <v>131</v>
      </c>
    </row>
    <row r="44" spans="1:12" s="89" customFormat="1" ht="12.75" x14ac:dyDescent="0.2">
      <c r="A44" s="105">
        <v>623</v>
      </c>
      <c r="B44" s="105" t="s">
        <v>14</v>
      </c>
      <c r="C44" s="86" t="s">
        <v>98</v>
      </c>
      <c r="D44" s="154">
        <v>22849</v>
      </c>
      <c r="E44" s="86"/>
      <c r="F44" s="90">
        <v>2438</v>
      </c>
      <c r="G44" s="159">
        <v>45954</v>
      </c>
      <c r="H44" s="90" t="s">
        <v>137</v>
      </c>
      <c r="I44" s="86" t="s">
        <v>144</v>
      </c>
      <c r="J44" s="91">
        <v>233.1</v>
      </c>
      <c r="K44" s="87" t="s">
        <v>782</v>
      </c>
      <c r="L44" s="88" t="s">
        <v>131</v>
      </c>
    </row>
    <row r="45" spans="1:12" s="89" customFormat="1" ht="12.75" x14ac:dyDescent="0.2">
      <c r="A45" s="105">
        <v>623</v>
      </c>
      <c r="B45" s="105" t="s">
        <v>14</v>
      </c>
      <c r="C45" s="86" t="s">
        <v>80</v>
      </c>
      <c r="D45" s="154" t="s">
        <v>241</v>
      </c>
      <c r="E45" s="86"/>
      <c r="F45" s="90">
        <v>2708</v>
      </c>
      <c r="G45" s="159" t="s">
        <v>246</v>
      </c>
      <c r="H45" s="90" t="s">
        <v>151</v>
      </c>
      <c r="I45" s="86" t="s">
        <v>178</v>
      </c>
      <c r="J45" s="91">
        <v>2710.75</v>
      </c>
      <c r="K45" s="87" t="s">
        <v>782</v>
      </c>
      <c r="L45" s="88" t="s">
        <v>132</v>
      </c>
    </row>
    <row r="46" spans="1:12" s="89" customFormat="1" ht="12.75" x14ac:dyDescent="0.2">
      <c r="A46" s="105">
        <v>623</v>
      </c>
      <c r="B46" s="105" t="s">
        <v>14</v>
      </c>
      <c r="C46" s="86" t="s">
        <v>80</v>
      </c>
      <c r="D46" s="154" t="s">
        <v>357</v>
      </c>
      <c r="E46" s="86"/>
      <c r="F46" s="90" t="s">
        <v>358</v>
      </c>
      <c r="G46" s="159">
        <v>46113</v>
      </c>
      <c r="H46" s="90" t="s">
        <v>151</v>
      </c>
      <c r="I46" s="86" t="s">
        <v>178</v>
      </c>
      <c r="J46" s="91">
        <v>454.5</v>
      </c>
      <c r="K46" s="87" t="s">
        <v>782</v>
      </c>
      <c r="L46" s="88" t="s">
        <v>132</v>
      </c>
    </row>
    <row r="47" spans="1:12" s="89" customFormat="1" ht="12.75" x14ac:dyDescent="0.2">
      <c r="A47" s="105">
        <v>623</v>
      </c>
      <c r="B47" s="105" t="s">
        <v>14</v>
      </c>
      <c r="C47" s="86" t="s">
        <v>80</v>
      </c>
      <c r="D47" s="154" t="s">
        <v>243</v>
      </c>
      <c r="E47" s="86"/>
      <c r="F47" s="90" t="s">
        <v>245</v>
      </c>
      <c r="G47" s="159" t="s">
        <v>246</v>
      </c>
      <c r="H47" s="90" t="s">
        <v>151</v>
      </c>
      <c r="I47" s="86" t="s">
        <v>178</v>
      </c>
      <c r="J47" s="91">
        <v>4717.62</v>
      </c>
      <c r="K47" s="87" t="s">
        <v>782</v>
      </c>
      <c r="L47" s="88" t="s">
        <v>132</v>
      </c>
    </row>
    <row r="48" spans="1:12" s="89" customFormat="1" ht="12.75" x14ac:dyDescent="0.2">
      <c r="A48" s="105">
        <v>623</v>
      </c>
      <c r="B48" s="105" t="s">
        <v>14</v>
      </c>
      <c r="C48" s="86" t="s">
        <v>80</v>
      </c>
      <c r="D48" s="154" t="s">
        <v>291</v>
      </c>
      <c r="E48" s="86"/>
      <c r="F48" s="90" t="s">
        <v>295</v>
      </c>
      <c r="G48" s="159" t="s">
        <v>297</v>
      </c>
      <c r="H48" s="90" t="s">
        <v>151</v>
      </c>
      <c r="I48" s="86" t="s">
        <v>178</v>
      </c>
      <c r="J48" s="91">
        <v>768</v>
      </c>
      <c r="K48" s="87" t="s">
        <v>782</v>
      </c>
      <c r="L48" s="88" t="s">
        <v>132</v>
      </c>
    </row>
    <row r="49" spans="1:12" s="89" customFormat="1" ht="12.75" x14ac:dyDescent="0.2">
      <c r="A49" s="105">
        <v>623</v>
      </c>
      <c r="B49" s="105" t="s">
        <v>14</v>
      </c>
      <c r="C49" s="86" t="s">
        <v>80</v>
      </c>
      <c r="D49" s="154" t="s">
        <v>242</v>
      </c>
      <c r="E49" s="86"/>
      <c r="F49" s="90" t="s">
        <v>244</v>
      </c>
      <c r="G49" s="159" t="s">
        <v>246</v>
      </c>
      <c r="H49" s="90" t="s">
        <v>151</v>
      </c>
      <c r="I49" s="86" t="s">
        <v>178</v>
      </c>
      <c r="J49" s="91">
        <v>6000</v>
      </c>
      <c r="K49" s="87" t="s">
        <v>782</v>
      </c>
      <c r="L49" s="88" t="s">
        <v>132</v>
      </c>
    </row>
    <row r="50" spans="1:12" s="89" customFormat="1" ht="12.75" x14ac:dyDescent="0.2">
      <c r="A50" s="105">
        <v>623</v>
      </c>
      <c r="B50" s="105" t="s">
        <v>14</v>
      </c>
      <c r="C50" s="86" t="s">
        <v>80</v>
      </c>
      <c r="D50" s="154" t="s">
        <v>355</v>
      </c>
      <c r="E50" s="86"/>
      <c r="F50" s="90" t="s">
        <v>356</v>
      </c>
      <c r="G50" s="159">
        <v>46178</v>
      </c>
      <c r="H50" s="90" t="s">
        <v>151</v>
      </c>
      <c r="I50" s="86" t="s">
        <v>138</v>
      </c>
      <c r="J50" s="91">
        <v>1940</v>
      </c>
      <c r="K50" s="87" t="s">
        <v>782</v>
      </c>
      <c r="L50" s="88" t="s">
        <v>132</v>
      </c>
    </row>
    <row r="51" spans="1:12" s="89" customFormat="1" ht="12.75" x14ac:dyDescent="0.2">
      <c r="A51" s="105">
        <v>623</v>
      </c>
      <c r="B51" s="105" t="s">
        <v>14</v>
      </c>
      <c r="C51" s="86" t="s">
        <v>80</v>
      </c>
      <c r="D51" s="154" t="s">
        <v>332</v>
      </c>
      <c r="E51" s="86"/>
      <c r="F51" s="90" t="s">
        <v>336</v>
      </c>
      <c r="G51" s="159">
        <v>46076</v>
      </c>
      <c r="H51" s="90"/>
      <c r="I51" s="86"/>
      <c r="J51" s="91">
        <v>590</v>
      </c>
      <c r="K51" s="87" t="s">
        <v>782</v>
      </c>
      <c r="L51" s="88" t="s">
        <v>132</v>
      </c>
    </row>
    <row r="52" spans="1:12" s="89" customFormat="1" ht="12.75" x14ac:dyDescent="0.2">
      <c r="A52" s="105">
        <v>623</v>
      </c>
      <c r="B52" s="105" t="s">
        <v>14</v>
      </c>
      <c r="C52" s="86" t="s">
        <v>397</v>
      </c>
      <c r="D52" s="154" t="s">
        <v>494</v>
      </c>
      <c r="E52" s="86" t="s">
        <v>399</v>
      </c>
      <c r="F52" s="90" t="s">
        <v>398</v>
      </c>
      <c r="G52" s="159" t="s">
        <v>399</v>
      </c>
      <c r="H52" s="90"/>
      <c r="I52" s="86"/>
      <c r="J52" s="91">
        <v>3000</v>
      </c>
      <c r="K52" s="87" t="s">
        <v>782</v>
      </c>
      <c r="L52" s="88" t="s">
        <v>132</v>
      </c>
    </row>
    <row r="53" spans="1:12" s="89" customFormat="1" ht="12.75" x14ac:dyDescent="0.2">
      <c r="A53" s="105">
        <v>623</v>
      </c>
      <c r="B53" s="105" t="s">
        <v>14</v>
      </c>
      <c r="C53" s="86" t="s">
        <v>80</v>
      </c>
      <c r="D53" s="154" t="s">
        <v>333</v>
      </c>
      <c r="E53" s="86"/>
      <c r="F53" s="90" t="s">
        <v>337</v>
      </c>
      <c r="G53" s="159">
        <v>46078</v>
      </c>
      <c r="H53" s="90"/>
      <c r="I53" s="86"/>
      <c r="J53" s="91">
        <v>2716</v>
      </c>
      <c r="K53" s="87" t="s">
        <v>782</v>
      </c>
      <c r="L53" s="88" t="s">
        <v>132</v>
      </c>
    </row>
    <row r="54" spans="1:12" s="89" customFormat="1" ht="12.75" x14ac:dyDescent="0.2">
      <c r="A54" s="105">
        <v>623</v>
      </c>
      <c r="B54" s="105" t="s">
        <v>14</v>
      </c>
      <c r="C54" s="86" t="s">
        <v>80</v>
      </c>
      <c r="D54" s="154" t="s">
        <v>334</v>
      </c>
      <c r="E54" s="86"/>
      <c r="F54" s="90" t="s">
        <v>338</v>
      </c>
      <c r="G54" s="159">
        <v>46078</v>
      </c>
      <c r="H54" s="90"/>
      <c r="I54" s="86"/>
      <c r="J54" s="91">
        <v>684</v>
      </c>
      <c r="K54" s="87" t="s">
        <v>782</v>
      </c>
      <c r="L54" s="88" t="s">
        <v>132</v>
      </c>
    </row>
    <row r="55" spans="1:12" s="89" customFormat="1" ht="12.75" x14ac:dyDescent="0.2">
      <c r="A55" s="105">
        <v>623</v>
      </c>
      <c r="B55" s="105" t="s">
        <v>14</v>
      </c>
      <c r="C55" s="86" t="s">
        <v>80</v>
      </c>
      <c r="D55" s="154" t="s">
        <v>409</v>
      </c>
      <c r="E55" s="86"/>
      <c r="F55" s="90" t="s">
        <v>410</v>
      </c>
      <c r="G55" s="159">
        <v>46026</v>
      </c>
      <c r="H55" s="90"/>
      <c r="I55" s="86"/>
      <c r="J55" s="91">
        <v>130</v>
      </c>
      <c r="K55" s="87" t="s">
        <v>782</v>
      </c>
      <c r="L55" s="88" t="s">
        <v>132</v>
      </c>
    </row>
    <row r="56" spans="1:12" s="89" customFormat="1" ht="12.75" x14ac:dyDescent="0.2">
      <c r="A56" s="105">
        <v>623</v>
      </c>
      <c r="B56" s="105" t="s">
        <v>14</v>
      </c>
      <c r="C56" s="86" t="s">
        <v>80</v>
      </c>
      <c r="D56" s="154" t="s">
        <v>335</v>
      </c>
      <c r="E56" s="86"/>
      <c r="F56" s="90" t="s">
        <v>339</v>
      </c>
      <c r="G56" s="159">
        <v>46076</v>
      </c>
      <c r="H56" s="90"/>
      <c r="I56" s="86"/>
      <c r="J56" s="91">
        <v>47</v>
      </c>
      <c r="K56" s="87" t="s">
        <v>782</v>
      </c>
      <c r="L56" s="88" t="s">
        <v>132</v>
      </c>
    </row>
    <row r="57" spans="1:12" s="89" customFormat="1" ht="12.75" x14ac:dyDescent="0.2">
      <c r="A57" s="105">
        <v>623</v>
      </c>
      <c r="B57" s="105" t="s">
        <v>14</v>
      </c>
      <c r="C57" s="86" t="s">
        <v>329</v>
      </c>
      <c r="D57" s="154" t="s">
        <v>330</v>
      </c>
      <c r="E57" s="86"/>
      <c r="F57" s="90" t="s">
        <v>331</v>
      </c>
      <c r="G57" s="159" t="s">
        <v>315</v>
      </c>
      <c r="H57" s="90"/>
      <c r="I57" s="86"/>
      <c r="J57" s="91">
        <v>155.9</v>
      </c>
      <c r="K57" s="87" t="s">
        <v>782</v>
      </c>
      <c r="L57" s="88" t="s">
        <v>132</v>
      </c>
    </row>
    <row r="58" spans="1:12" s="89" customFormat="1" ht="12.75" x14ac:dyDescent="0.2">
      <c r="A58" s="105">
        <v>623</v>
      </c>
      <c r="B58" s="105" t="s">
        <v>14</v>
      </c>
      <c r="C58" s="86" t="s">
        <v>329</v>
      </c>
      <c r="D58" s="154" t="s">
        <v>340</v>
      </c>
      <c r="E58" s="86"/>
      <c r="F58" s="90" t="s">
        <v>342</v>
      </c>
      <c r="G58" s="159" t="s">
        <v>400</v>
      </c>
      <c r="H58" s="90"/>
      <c r="I58" s="86"/>
      <c r="J58" s="91">
        <v>204.37</v>
      </c>
      <c r="K58" s="87" t="s">
        <v>782</v>
      </c>
      <c r="L58" s="88" t="s">
        <v>132</v>
      </c>
    </row>
    <row r="59" spans="1:12" s="89" customFormat="1" ht="12.75" x14ac:dyDescent="0.2">
      <c r="A59" s="105">
        <v>623</v>
      </c>
      <c r="B59" s="105" t="s">
        <v>14</v>
      </c>
      <c r="C59" s="86" t="s">
        <v>329</v>
      </c>
      <c r="D59" s="154" t="s">
        <v>341</v>
      </c>
      <c r="E59" s="86"/>
      <c r="F59" s="90" t="s">
        <v>343</v>
      </c>
      <c r="G59" s="159" t="s">
        <v>401</v>
      </c>
      <c r="H59" s="90"/>
      <c r="I59" s="86"/>
      <c r="J59" s="91">
        <v>479.08</v>
      </c>
      <c r="K59" s="87" t="s">
        <v>782</v>
      </c>
      <c r="L59" s="88" t="s">
        <v>132</v>
      </c>
    </row>
    <row r="60" spans="1:12" s="89" customFormat="1" ht="12.75" x14ac:dyDescent="0.2">
      <c r="A60" s="105">
        <v>623</v>
      </c>
      <c r="B60" s="105" t="s">
        <v>14</v>
      </c>
      <c r="C60" s="86" t="s">
        <v>129</v>
      </c>
      <c r="D60" s="154" t="s">
        <v>344</v>
      </c>
      <c r="E60" s="86"/>
      <c r="F60" s="90" t="s">
        <v>346</v>
      </c>
      <c r="G60" s="159">
        <v>46057</v>
      </c>
      <c r="H60" s="90"/>
      <c r="I60" s="86"/>
      <c r="J60" s="91">
        <v>300</v>
      </c>
      <c r="K60" s="87" t="s">
        <v>782</v>
      </c>
      <c r="L60" s="88" t="s">
        <v>132</v>
      </c>
    </row>
    <row r="61" spans="1:12" s="89" customFormat="1" ht="12.75" x14ac:dyDescent="0.2">
      <c r="A61" s="105">
        <v>623</v>
      </c>
      <c r="B61" s="105" t="s">
        <v>14</v>
      </c>
      <c r="C61" s="86" t="s">
        <v>129</v>
      </c>
      <c r="D61" s="154" t="s">
        <v>345</v>
      </c>
      <c r="E61" s="86"/>
      <c r="F61" s="90" t="s">
        <v>347</v>
      </c>
      <c r="G61" s="159">
        <v>46057</v>
      </c>
      <c r="H61" s="90"/>
      <c r="I61" s="86"/>
      <c r="J61" s="91">
        <v>862.81</v>
      </c>
      <c r="K61" s="87" t="s">
        <v>782</v>
      </c>
      <c r="L61" s="88" t="s">
        <v>132</v>
      </c>
    </row>
    <row r="62" spans="1:12" s="89" customFormat="1" ht="12.75" x14ac:dyDescent="0.2">
      <c r="A62" s="105">
        <v>623</v>
      </c>
      <c r="B62" s="105" t="s">
        <v>14</v>
      </c>
      <c r="C62" s="86" t="s">
        <v>286</v>
      </c>
      <c r="D62" s="154" t="s">
        <v>288</v>
      </c>
      <c r="E62" s="86"/>
      <c r="F62" s="90" t="s">
        <v>292</v>
      </c>
      <c r="G62" s="159" t="s">
        <v>296</v>
      </c>
      <c r="H62" s="90" t="s">
        <v>250</v>
      </c>
      <c r="I62" s="86" t="s">
        <v>138</v>
      </c>
      <c r="J62" s="91">
        <v>99.35</v>
      </c>
      <c r="K62" s="87" t="s">
        <v>782</v>
      </c>
      <c r="L62" s="88" t="s">
        <v>132</v>
      </c>
    </row>
    <row r="63" spans="1:12" s="89" customFormat="1" ht="12.75" x14ac:dyDescent="0.2">
      <c r="A63" s="105">
        <v>623</v>
      </c>
      <c r="B63" s="105" t="s">
        <v>14</v>
      </c>
      <c r="C63" s="86" t="s">
        <v>286</v>
      </c>
      <c r="D63" s="154" t="s">
        <v>289</v>
      </c>
      <c r="E63" s="86"/>
      <c r="F63" s="90" t="s">
        <v>293</v>
      </c>
      <c r="G63" s="159" t="s">
        <v>296</v>
      </c>
      <c r="H63" s="90" t="s">
        <v>250</v>
      </c>
      <c r="I63" s="86" t="s">
        <v>138</v>
      </c>
      <c r="J63" s="91">
        <v>99</v>
      </c>
      <c r="K63" s="87" t="s">
        <v>782</v>
      </c>
      <c r="L63" s="88" t="s">
        <v>132</v>
      </c>
    </row>
    <row r="64" spans="1:12" s="89" customFormat="1" ht="12.75" x14ac:dyDescent="0.2">
      <c r="A64" s="105">
        <v>623</v>
      </c>
      <c r="B64" s="105" t="s">
        <v>14</v>
      </c>
      <c r="C64" s="86" t="s">
        <v>286</v>
      </c>
      <c r="D64" s="154" t="s">
        <v>290</v>
      </c>
      <c r="E64" s="86"/>
      <c r="F64" s="90" t="s">
        <v>294</v>
      </c>
      <c r="G64" s="159" t="s">
        <v>296</v>
      </c>
      <c r="H64" s="90" t="s">
        <v>250</v>
      </c>
      <c r="I64" s="86" t="s">
        <v>138</v>
      </c>
      <c r="J64" s="91">
        <v>99.45</v>
      </c>
      <c r="K64" s="87" t="s">
        <v>782</v>
      </c>
      <c r="L64" s="88" t="s">
        <v>132</v>
      </c>
    </row>
    <row r="65" spans="1:12" s="89" customFormat="1" ht="12.75" x14ac:dyDescent="0.2">
      <c r="A65" s="105">
        <v>623</v>
      </c>
      <c r="B65" s="105" t="s">
        <v>14</v>
      </c>
      <c r="C65" s="86" t="s">
        <v>402</v>
      </c>
      <c r="D65" s="154" t="s">
        <v>403</v>
      </c>
      <c r="E65" s="86"/>
      <c r="F65" s="90" t="s">
        <v>404</v>
      </c>
      <c r="G65" s="159" t="s">
        <v>405</v>
      </c>
      <c r="H65" s="90"/>
      <c r="I65" s="86"/>
      <c r="J65" s="91">
        <v>350.06</v>
      </c>
      <c r="K65" s="87" t="s">
        <v>782</v>
      </c>
      <c r="L65" s="88" t="s">
        <v>132</v>
      </c>
    </row>
    <row r="66" spans="1:12" s="89" customFormat="1" ht="12.75" x14ac:dyDescent="0.2">
      <c r="A66" s="105">
        <v>623</v>
      </c>
      <c r="B66" s="105" t="s">
        <v>14</v>
      </c>
      <c r="C66" s="86" t="s">
        <v>402</v>
      </c>
      <c r="D66" s="154" t="s">
        <v>406</v>
      </c>
      <c r="E66" s="86"/>
      <c r="F66" s="90" t="s">
        <v>407</v>
      </c>
      <c r="G66" s="159" t="s">
        <v>405</v>
      </c>
      <c r="H66" s="90"/>
      <c r="I66" s="86"/>
      <c r="J66" s="91">
        <v>418.96</v>
      </c>
      <c r="K66" s="87" t="s">
        <v>782</v>
      </c>
      <c r="L66" s="88" t="s">
        <v>132</v>
      </c>
    </row>
    <row r="67" spans="1:12" s="89" customFormat="1" ht="12.75" x14ac:dyDescent="0.2">
      <c r="A67" s="105">
        <v>623</v>
      </c>
      <c r="B67" s="105" t="s">
        <v>14</v>
      </c>
      <c r="C67" s="86" t="s">
        <v>98</v>
      </c>
      <c r="D67" s="154" t="s">
        <v>248</v>
      </c>
      <c r="E67" s="86"/>
      <c r="F67" s="90">
        <v>2686</v>
      </c>
      <c r="G67" s="159" t="s">
        <v>249</v>
      </c>
      <c r="H67" s="90" t="s">
        <v>143</v>
      </c>
      <c r="I67" s="86" t="s">
        <v>139</v>
      </c>
      <c r="J67" s="91">
        <v>198.24</v>
      </c>
      <c r="K67" s="87" t="s">
        <v>782</v>
      </c>
      <c r="L67" s="88" t="s">
        <v>131</v>
      </c>
    </row>
    <row r="68" spans="1:12" s="89" customFormat="1" ht="12.75" x14ac:dyDescent="0.2">
      <c r="A68" s="105">
        <v>623</v>
      </c>
      <c r="B68" s="105" t="s">
        <v>14</v>
      </c>
      <c r="C68" s="86" t="s">
        <v>287</v>
      </c>
      <c r="D68" s="154" t="s">
        <v>302</v>
      </c>
      <c r="E68" s="86" t="s">
        <v>303</v>
      </c>
      <c r="F68" s="90" t="s">
        <v>304</v>
      </c>
      <c r="G68" s="159">
        <v>45973</v>
      </c>
      <c r="H68" s="90" t="s">
        <v>143</v>
      </c>
      <c r="I68" s="86" t="s">
        <v>298</v>
      </c>
      <c r="J68" s="91">
        <v>127.02</v>
      </c>
      <c r="K68" s="87" t="s">
        <v>782</v>
      </c>
      <c r="L68" s="88" t="s">
        <v>131</v>
      </c>
    </row>
    <row r="69" spans="1:12" s="89" customFormat="1" ht="12.75" x14ac:dyDescent="0.2">
      <c r="A69" s="105">
        <v>623</v>
      </c>
      <c r="B69" s="105" t="s">
        <v>14</v>
      </c>
      <c r="C69" s="86" t="s">
        <v>185</v>
      </c>
      <c r="D69" s="154" t="s">
        <v>305</v>
      </c>
      <c r="E69" s="86" t="s">
        <v>306</v>
      </c>
      <c r="F69" s="90" t="s">
        <v>307</v>
      </c>
      <c r="G69" s="159" t="s">
        <v>308</v>
      </c>
      <c r="H69" s="90" t="s">
        <v>160</v>
      </c>
      <c r="I69" s="86" t="s">
        <v>178</v>
      </c>
      <c r="J69" s="91">
        <v>1402.5</v>
      </c>
      <c r="K69" s="87" t="s">
        <v>782</v>
      </c>
      <c r="L69" s="88" t="s">
        <v>131</v>
      </c>
    </row>
    <row r="70" spans="1:12" s="89" customFormat="1" ht="12.75" x14ac:dyDescent="0.2">
      <c r="A70" s="105">
        <v>623</v>
      </c>
      <c r="B70" s="105" t="s">
        <v>14</v>
      </c>
      <c r="C70" s="86" t="s">
        <v>429</v>
      </c>
      <c r="D70" s="154" t="s">
        <v>421</v>
      </c>
      <c r="E70" s="86" t="s">
        <v>422</v>
      </c>
      <c r="F70" s="90">
        <v>319</v>
      </c>
      <c r="G70" s="159" t="s">
        <v>422</v>
      </c>
      <c r="H70" s="90" t="s">
        <v>145</v>
      </c>
      <c r="I70" s="86" t="s">
        <v>427</v>
      </c>
      <c r="J70" s="91">
        <v>8226.5</v>
      </c>
      <c r="K70" s="87" t="s">
        <v>782</v>
      </c>
      <c r="L70" s="88" t="s">
        <v>131</v>
      </c>
    </row>
    <row r="71" spans="1:12" s="89" customFormat="1" ht="12.75" x14ac:dyDescent="0.2">
      <c r="A71" s="105">
        <v>623</v>
      </c>
      <c r="B71" s="105" t="s">
        <v>14</v>
      </c>
      <c r="C71" s="86" t="s">
        <v>430</v>
      </c>
      <c r="D71" s="154">
        <v>14044</v>
      </c>
      <c r="E71" s="86" t="s">
        <v>423</v>
      </c>
      <c r="F71" s="90">
        <v>848</v>
      </c>
      <c r="G71" s="159" t="s">
        <v>431</v>
      </c>
      <c r="H71" s="90" t="s">
        <v>145</v>
      </c>
      <c r="I71" s="86" t="s">
        <v>139</v>
      </c>
      <c r="J71" s="91">
        <v>545.45000000000005</v>
      </c>
      <c r="K71" s="87" t="s">
        <v>782</v>
      </c>
      <c r="L71" s="88" t="s">
        <v>131</v>
      </c>
    </row>
    <row r="72" spans="1:12" s="89" customFormat="1" ht="12.75" x14ac:dyDescent="0.2">
      <c r="A72" s="105">
        <v>623</v>
      </c>
      <c r="B72" s="105" t="s">
        <v>14</v>
      </c>
      <c r="C72" s="86" t="s">
        <v>430</v>
      </c>
      <c r="D72" s="154">
        <v>14177</v>
      </c>
      <c r="E72" s="86" t="s">
        <v>424</v>
      </c>
      <c r="F72" s="90">
        <v>845</v>
      </c>
      <c r="G72" s="159" t="s">
        <v>431</v>
      </c>
      <c r="H72" s="90" t="s">
        <v>161</v>
      </c>
      <c r="I72" s="86" t="s">
        <v>139</v>
      </c>
      <c r="J72" s="91">
        <v>303.02999999999997</v>
      </c>
      <c r="K72" s="87" t="s">
        <v>782</v>
      </c>
      <c r="L72" s="88" t="s">
        <v>131</v>
      </c>
    </row>
    <row r="73" spans="1:12" s="89" customFormat="1" ht="12.75" x14ac:dyDescent="0.2">
      <c r="A73" s="105">
        <v>623</v>
      </c>
      <c r="B73" s="105" t="s">
        <v>14</v>
      </c>
      <c r="C73" s="86" t="s">
        <v>402</v>
      </c>
      <c r="D73" s="154" t="s">
        <v>425</v>
      </c>
      <c r="E73" s="86" t="s">
        <v>426</v>
      </c>
      <c r="F73" s="90">
        <v>751</v>
      </c>
      <c r="G73" s="159" t="s">
        <v>405</v>
      </c>
      <c r="H73" s="90"/>
      <c r="I73" s="86" t="s">
        <v>428</v>
      </c>
      <c r="J73" s="91">
        <v>988.7</v>
      </c>
      <c r="K73" s="87" t="s">
        <v>782</v>
      </c>
      <c r="L73" s="88" t="s">
        <v>131</v>
      </c>
    </row>
    <row r="74" spans="1:12" s="89" customFormat="1" ht="12.75" x14ac:dyDescent="0.2">
      <c r="A74" s="105">
        <v>623</v>
      </c>
      <c r="B74" s="105" t="s">
        <v>14</v>
      </c>
      <c r="C74" s="86" t="s">
        <v>109</v>
      </c>
      <c r="D74" s="154" t="s">
        <v>361</v>
      </c>
      <c r="E74" s="86"/>
      <c r="F74" s="90" t="s">
        <v>362</v>
      </c>
      <c r="G74" s="159" t="s">
        <v>363</v>
      </c>
      <c r="H74" s="90"/>
      <c r="I74" s="86"/>
      <c r="J74" s="91">
        <v>24593.33</v>
      </c>
      <c r="K74" s="87" t="s">
        <v>782</v>
      </c>
      <c r="L74" s="88" t="s">
        <v>134</v>
      </c>
    </row>
    <row r="75" spans="1:12" s="89" customFormat="1" ht="12.75" x14ac:dyDescent="0.2">
      <c r="A75" s="105">
        <v>623</v>
      </c>
      <c r="B75" s="105" t="s">
        <v>14</v>
      </c>
      <c r="C75" s="86" t="s">
        <v>109</v>
      </c>
      <c r="D75" s="154" t="s">
        <v>364</v>
      </c>
      <c r="E75" s="86"/>
      <c r="F75" s="90" t="s">
        <v>365</v>
      </c>
      <c r="G75" s="159" t="s">
        <v>363</v>
      </c>
      <c r="H75" s="90"/>
      <c r="I75" s="86"/>
      <c r="J75" s="91">
        <v>12795</v>
      </c>
      <c r="K75" s="87" t="s">
        <v>782</v>
      </c>
      <c r="L75" s="88" t="s">
        <v>134</v>
      </c>
    </row>
    <row r="76" spans="1:12" s="89" customFormat="1" ht="12.75" x14ac:dyDescent="0.2">
      <c r="A76" s="105">
        <v>623</v>
      </c>
      <c r="B76" s="105" t="s">
        <v>14</v>
      </c>
      <c r="C76" s="86" t="s">
        <v>366</v>
      </c>
      <c r="D76" s="154" t="s">
        <v>367</v>
      </c>
      <c r="E76" s="86"/>
      <c r="F76" s="90" t="s">
        <v>368</v>
      </c>
      <c r="G76" s="159">
        <v>46240</v>
      </c>
      <c r="H76" s="90"/>
      <c r="I76" s="86" t="s">
        <v>369</v>
      </c>
      <c r="J76" s="91">
        <v>4500</v>
      </c>
      <c r="K76" s="87" t="s">
        <v>782</v>
      </c>
      <c r="L76" s="88" t="s">
        <v>133</v>
      </c>
    </row>
    <row r="77" spans="1:12" s="89" customFormat="1" ht="12.75" x14ac:dyDescent="0.2">
      <c r="A77" s="105">
        <v>623</v>
      </c>
      <c r="B77" s="105" t="s">
        <v>14</v>
      </c>
      <c r="C77" s="86" t="s">
        <v>370</v>
      </c>
      <c r="D77" s="154" t="s">
        <v>371</v>
      </c>
      <c r="E77" s="86" t="s">
        <v>471</v>
      </c>
      <c r="F77" s="90" t="s">
        <v>372</v>
      </c>
      <c r="G77" s="159" t="s">
        <v>373</v>
      </c>
      <c r="H77" s="90"/>
      <c r="I77" s="86" t="s">
        <v>247</v>
      </c>
      <c r="J77" s="91">
        <v>145.19999999999999</v>
      </c>
      <c r="K77" s="87" t="s">
        <v>782</v>
      </c>
      <c r="L77" s="88" t="s">
        <v>135</v>
      </c>
    </row>
    <row r="78" spans="1:12" s="89" customFormat="1" ht="12.75" x14ac:dyDescent="0.2">
      <c r="A78" s="105">
        <v>623</v>
      </c>
      <c r="B78" s="105" t="s">
        <v>14</v>
      </c>
      <c r="C78" s="86" t="s">
        <v>112</v>
      </c>
      <c r="D78" s="154" t="s">
        <v>374</v>
      </c>
      <c r="E78" s="86" t="s">
        <v>472</v>
      </c>
      <c r="F78" s="90" t="s">
        <v>375</v>
      </c>
      <c r="G78" s="159" t="s">
        <v>373</v>
      </c>
      <c r="H78" s="90"/>
      <c r="I78" s="86" t="s">
        <v>376</v>
      </c>
      <c r="J78" s="91">
        <v>158.22999999999999</v>
      </c>
      <c r="K78" s="87" t="s">
        <v>782</v>
      </c>
      <c r="L78" s="88" t="s">
        <v>133</v>
      </c>
    </row>
    <row r="79" spans="1:12" s="89" customFormat="1" ht="12.75" x14ac:dyDescent="0.2">
      <c r="A79" s="105">
        <v>623</v>
      </c>
      <c r="B79" s="105" t="s">
        <v>14</v>
      </c>
      <c r="C79" s="86" t="s">
        <v>146</v>
      </c>
      <c r="D79" s="154" t="s">
        <v>377</v>
      </c>
      <c r="E79" s="86" t="s">
        <v>473</v>
      </c>
      <c r="F79" s="90" t="s">
        <v>378</v>
      </c>
      <c r="G79" s="159">
        <v>46087</v>
      </c>
      <c r="H79" s="90"/>
      <c r="I79" s="86"/>
      <c r="J79" s="91">
        <v>10718</v>
      </c>
      <c r="K79" s="87" t="s">
        <v>782</v>
      </c>
      <c r="L79" s="88" t="s">
        <v>134</v>
      </c>
    </row>
    <row r="80" spans="1:12" s="89" customFormat="1" ht="12.75" x14ac:dyDescent="0.2">
      <c r="A80" s="105">
        <v>623</v>
      </c>
      <c r="B80" s="105" t="s">
        <v>14</v>
      </c>
      <c r="C80" s="86" t="s">
        <v>379</v>
      </c>
      <c r="D80" s="154" t="s">
        <v>380</v>
      </c>
      <c r="E80" s="86" t="s">
        <v>474</v>
      </c>
      <c r="F80" s="90" t="s">
        <v>381</v>
      </c>
      <c r="G80" s="159">
        <v>46118</v>
      </c>
      <c r="H80" s="90"/>
      <c r="I80" s="86" t="s">
        <v>382</v>
      </c>
      <c r="J80" s="91">
        <v>279</v>
      </c>
      <c r="K80" s="87" t="s">
        <v>782</v>
      </c>
      <c r="L80" s="88" t="s">
        <v>133</v>
      </c>
    </row>
    <row r="81" spans="1:12" s="89" customFormat="1" ht="12.75" x14ac:dyDescent="0.2">
      <c r="A81" s="105">
        <v>623</v>
      </c>
      <c r="B81" s="105" t="s">
        <v>14</v>
      </c>
      <c r="C81" s="86" t="s">
        <v>109</v>
      </c>
      <c r="D81" s="154" t="s">
        <v>383</v>
      </c>
      <c r="E81" s="86" t="s">
        <v>552</v>
      </c>
      <c r="F81" s="90" t="s">
        <v>384</v>
      </c>
      <c r="G81" s="159">
        <v>46118</v>
      </c>
      <c r="H81" s="90"/>
      <c r="I81" s="86" t="s">
        <v>385</v>
      </c>
      <c r="J81" s="91">
        <v>2824.88</v>
      </c>
      <c r="K81" s="87" t="s">
        <v>782</v>
      </c>
      <c r="L81" s="88" t="s">
        <v>134</v>
      </c>
    </row>
    <row r="82" spans="1:12" s="89" customFormat="1" ht="12.75" x14ac:dyDescent="0.2">
      <c r="A82" s="105">
        <v>623</v>
      </c>
      <c r="B82" s="105" t="s">
        <v>14</v>
      </c>
      <c r="C82" s="86" t="s">
        <v>130</v>
      </c>
      <c r="D82" s="154" t="s">
        <v>386</v>
      </c>
      <c r="E82" s="86" t="s">
        <v>462</v>
      </c>
      <c r="F82" s="90" t="s">
        <v>387</v>
      </c>
      <c r="G82" s="159">
        <v>46118</v>
      </c>
      <c r="H82" s="90"/>
      <c r="I82" s="86" t="s">
        <v>388</v>
      </c>
      <c r="J82" s="91">
        <v>525.13</v>
      </c>
      <c r="K82" s="87" t="s">
        <v>782</v>
      </c>
      <c r="L82" s="88" t="s">
        <v>135</v>
      </c>
    </row>
    <row r="83" spans="1:12" s="89" customFormat="1" ht="12.75" x14ac:dyDescent="0.2">
      <c r="A83" s="105">
        <v>623</v>
      </c>
      <c r="B83" s="105" t="s">
        <v>14</v>
      </c>
      <c r="C83" s="86" t="s">
        <v>130</v>
      </c>
      <c r="D83" s="154" t="s">
        <v>389</v>
      </c>
      <c r="E83" s="86" t="s">
        <v>475</v>
      </c>
      <c r="F83" s="90" t="s">
        <v>390</v>
      </c>
      <c r="G83" s="159">
        <v>46118</v>
      </c>
      <c r="H83" s="90"/>
      <c r="I83" s="86" t="s">
        <v>388</v>
      </c>
      <c r="J83" s="91">
        <v>525.69000000000005</v>
      </c>
      <c r="K83" s="87" t="s">
        <v>782</v>
      </c>
      <c r="L83" s="88" t="s">
        <v>135</v>
      </c>
    </row>
    <row r="84" spans="1:12" s="89" customFormat="1" ht="12.75" x14ac:dyDescent="0.2">
      <c r="A84" s="105">
        <v>623</v>
      </c>
      <c r="B84" s="105" t="s">
        <v>14</v>
      </c>
      <c r="C84" s="86" t="s">
        <v>130</v>
      </c>
      <c r="D84" s="154" t="s">
        <v>391</v>
      </c>
      <c r="E84" s="86" t="s">
        <v>473</v>
      </c>
      <c r="F84" s="90" t="s">
        <v>392</v>
      </c>
      <c r="G84" s="159">
        <v>46118</v>
      </c>
      <c r="H84" s="90"/>
      <c r="I84" s="86" t="s">
        <v>388</v>
      </c>
      <c r="J84" s="91">
        <v>549.5</v>
      </c>
      <c r="K84" s="87" t="s">
        <v>782</v>
      </c>
      <c r="L84" s="88" t="s">
        <v>135</v>
      </c>
    </row>
    <row r="85" spans="1:12" s="89" customFormat="1" ht="12.75" x14ac:dyDescent="0.2">
      <c r="A85" s="105">
        <v>623</v>
      </c>
      <c r="B85" s="105" t="s">
        <v>14</v>
      </c>
      <c r="C85" s="86" t="s">
        <v>146</v>
      </c>
      <c r="D85" s="154" t="s">
        <v>433</v>
      </c>
      <c r="E85" s="86" t="s">
        <v>459</v>
      </c>
      <c r="F85" s="90" t="s">
        <v>434</v>
      </c>
      <c r="G85" s="159" t="s">
        <v>437</v>
      </c>
      <c r="H85" s="90"/>
      <c r="I85" s="86"/>
      <c r="J85" s="91">
        <v>10718</v>
      </c>
      <c r="K85" s="87" t="s">
        <v>782</v>
      </c>
      <c r="L85" s="88"/>
    </row>
    <row r="86" spans="1:12" s="89" customFormat="1" ht="12.75" x14ac:dyDescent="0.2">
      <c r="A86" s="105">
        <v>623</v>
      </c>
      <c r="B86" s="105" t="s">
        <v>14</v>
      </c>
      <c r="C86" s="86" t="s">
        <v>146</v>
      </c>
      <c r="D86" s="154" t="s">
        <v>435</v>
      </c>
      <c r="E86" s="86" t="s">
        <v>460</v>
      </c>
      <c r="F86" s="90" t="s">
        <v>436</v>
      </c>
      <c r="G86" s="159" t="s">
        <v>437</v>
      </c>
      <c r="H86" s="90"/>
      <c r="I86" s="86"/>
      <c r="J86" s="91">
        <v>10718</v>
      </c>
      <c r="K86" s="87" t="s">
        <v>782</v>
      </c>
      <c r="L86" s="88"/>
    </row>
    <row r="87" spans="1:12" s="89" customFormat="1" ht="12.75" x14ac:dyDescent="0.2">
      <c r="A87" s="105">
        <v>623</v>
      </c>
      <c r="B87" s="105" t="s">
        <v>14</v>
      </c>
      <c r="C87" s="86" t="s">
        <v>130</v>
      </c>
      <c r="D87" s="154" t="s">
        <v>438</v>
      </c>
      <c r="E87" s="86" t="s">
        <v>456</v>
      </c>
      <c r="F87" s="90" t="s">
        <v>439</v>
      </c>
      <c r="G87" s="159" t="s">
        <v>440</v>
      </c>
      <c r="H87" s="90"/>
      <c r="I87" s="86"/>
      <c r="J87" s="91">
        <v>1077.21</v>
      </c>
      <c r="K87" s="87" t="s">
        <v>782</v>
      </c>
      <c r="L87" s="88"/>
    </row>
    <row r="88" spans="1:12" s="89" customFormat="1" ht="12.75" x14ac:dyDescent="0.2">
      <c r="A88" s="105">
        <v>623</v>
      </c>
      <c r="B88" s="105" t="s">
        <v>14</v>
      </c>
      <c r="C88" s="86" t="s">
        <v>146</v>
      </c>
      <c r="D88" s="154" t="s">
        <v>441</v>
      </c>
      <c r="E88" s="86" t="s">
        <v>458</v>
      </c>
      <c r="F88" s="90" t="s">
        <v>442</v>
      </c>
      <c r="G88" s="159" t="s">
        <v>443</v>
      </c>
      <c r="H88" s="90"/>
      <c r="I88" s="86"/>
      <c r="J88" s="91">
        <v>8911.2900000000009</v>
      </c>
      <c r="K88" s="87" t="s">
        <v>782</v>
      </c>
      <c r="L88" s="88"/>
    </row>
    <row r="89" spans="1:12" s="89" customFormat="1" ht="12.75" x14ac:dyDescent="0.2">
      <c r="A89" s="105">
        <v>623</v>
      </c>
      <c r="B89" s="105" t="s">
        <v>14</v>
      </c>
      <c r="C89" s="86" t="s">
        <v>146</v>
      </c>
      <c r="D89" s="154" t="s">
        <v>444</v>
      </c>
      <c r="E89" s="86" t="s">
        <v>457</v>
      </c>
      <c r="F89" s="90" t="s">
        <v>445</v>
      </c>
      <c r="G89" s="159" t="s">
        <v>443</v>
      </c>
      <c r="H89" s="90"/>
      <c r="I89" s="86"/>
      <c r="J89" s="91">
        <v>2848.79</v>
      </c>
      <c r="K89" s="87" t="s">
        <v>782</v>
      </c>
      <c r="L89" s="88"/>
    </row>
    <row r="90" spans="1:12" s="89" customFormat="1" ht="12.75" x14ac:dyDescent="0.2">
      <c r="A90" s="105">
        <v>623</v>
      </c>
      <c r="B90" s="105" t="s">
        <v>14</v>
      </c>
      <c r="C90" s="86" t="s">
        <v>146</v>
      </c>
      <c r="D90" s="154" t="s">
        <v>446</v>
      </c>
      <c r="E90" s="86" t="s">
        <v>456</v>
      </c>
      <c r="F90" s="90" t="s">
        <v>100</v>
      </c>
      <c r="G90" s="159" t="s">
        <v>443</v>
      </c>
      <c r="H90" s="90"/>
      <c r="I90" s="86"/>
      <c r="J90" s="91">
        <v>2848.79</v>
      </c>
      <c r="K90" s="87" t="s">
        <v>782</v>
      </c>
      <c r="L90" s="88"/>
    </row>
    <row r="91" spans="1:12" s="89" customFormat="1" ht="12.75" x14ac:dyDescent="0.2">
      <c r="A91" s="105">
        <v>623</v>
      </c>
      <c r="B91" s="105" t="s">
        <v>14</v>
      </c>
      <c r="C91" s="86" t="s">
        <v>146</v>
      </c>
      <c r="D91" s="154" t="s">
        <v>447</v>
      </c>
      <c r="E91" s="86" t="s">
        <v>455</v>
      </c>
      <c r="F91" s="90" t="s">
        <v>448</v>
      </c>
      <c r="G91" s="159" t="s">
        <v>449</v>
      </c>
      <c r="H91" s="90"/>
      <c r="I91" s="86"/>
      <c r="J91" s="91">
        <v>2848.79</v>
      </c>
      <c r="K91" s="87" t="s">
        <v>782</v>
      </c>
      <c r="L91" s="88"/>
    </row>
    <row r="92" spans="1:12" s="89" customFormat="1" ht="12.75" x14ac:dyDescent="0.2">
      <c r="A92" s="105">
        <v>623</v>
      </c>
      <c r="B92" s="105" t="s">
        <v>14</v>
      </c>
      <c r="C92" s="86" t="s">
        <v>450</v>
      </c>
      <c r="D92" s="154" t="s">
        <v>451</v>
      </c>
      <c r="E92" s="86" t="s">
        <v>454</v>
      </c>
      <c r="F92" s="90" t="s">
        <v>452</v>
      </c>
      <c r="G92" s="159" t="s">
        <v>453</v>
      </c>
      <c r="H92" s="90"/>
      <c r="I92" s="86"/>
      <c r="J92" s="91">
        <v>315.93</v>
      </c>
      <c r="K92" s="87" t="s">
        <v>782</v>
      </c>
      <c r="L92" s="88"/>
    </row>
    <row r="93" spans="1:12" s="89" customFormat="1" ht="12.75" x14ac:dyDescent="0.2">
      <c r="A93" s="105">
        <v>623</v>
      </c>
      <c r="B93" s="105" t="s">
        <v>14</v>
      </c>
      <c r="C93" s="86" t="s">
        <v>146</v>
      </c>
      <c r="D93" s="154" t="s">
        <v>461</v>
      </c>
      <c r="E93" s="86" t="s">
        <v>462</v>
      </c>
      <c r="F93" s="90" t="s">
        <v>463</v>
      </c>
      <c r="G93" s="159" t="s">
        <v>464</v>
      </c>
      <c r="H93" s="90"/>
      <c r="I93" s="86"/>
      <c r="J93" s="91">
        <v>8911.2999999999993</v>
      </c>
      <c r="K93" s="87" t="s">
        <v>782</v>
      </c>
      <c r="L93" s="88"/>
    </row>
    <row r="94" spans="1:12" s="89" customFormat="1" ht="12.75" x14ac:dyDescent="0.2">
      <c r="A94" s="105">
        <v>623</v>
      </c>
      <c r="B94" s="105" t="s">
        <v>14</v>
      </c>
      <c r="C94" s="86" t="s">
        <v>109</v>
      </c>
      <c r="D94" s="154" t="s">
        <v>465</v>
      </c>
      <c r="E94" s="86" t="s">
        <v>408</v>
      </c>
      <c r="F94" s="90" t="s">
        <v>466</v>
      </c>
      <c r="G94" s="159" t="s">
        <v>408</v>
      </c>
      <c r="H94" s="90"/>
      <c r="I94" s="86"/>
      <c r="J94" s="91">
        <v>17359.13</v>
      </c>
      <c r="K94" s="87" t="s">
        <v>782</v>
      </c>
      <c r="L94" s="88"/>
    </row>
    <row r="95" spans="1:12" s="89" customFormat="1" ht="12.75" x14ac:dyDescent="0.2">
      <c r="A95" s="105">
        <v>623</v>
      </c>
      <c r="B95" s="105" t="s">
        <v>14</v>
      </c>
      <c r="C95" s="86" t="s">
        <v>181</v>
      </c>
      <c r="D95" s="154" t="s">
        <v>467</v>
      </c>
      <c r="E95" s="86" t="s">
        <v>468</v>
      </c>
      <c r="F95" s="90" t="s">
        <v>469</v>
      </c>
      <c r="G95" s="159" t="s">
        <v>470</v>
      </c>
      <c r="H95" s="90"/>
      <c r="I95" s="86"/>
      <c r="J95" s="91">
        <v>6880</v>
      </c>
      <c r="K95" s="87" t="s">
        <v>782</v>
      </c>
      <c r="L95" s="88"/>
    </row>
    <row r="96" spans="1:12" s="89" customFormat="1" ht="12.75" x14ac:dyDescent="0.2">
      <c r="A96" s="105">
        <v>623</v>
      </c>
      <c r="B96" s="105" t="s">
        <v>14</v>
      </c>
      <c r="C96" s="86" t="s">
        <v>129</v>
      </c>
      <c r="D96" s="154" t="s">
        <v>476</v>
      </c>
      <c r="E96" s="86" t="s">
        <v>477</v>
      </c>
      <c r="F96" s="90" t="s">
        <v>478</v>
      </c>
      <c r="G96" s="159" t="s">
        <v>477</v>
      </c>
      <c r="H96" s="90"/>
      <c r="I96" s="86"/>
      <c r="J96" s="91">
        <v>99</v>
      </c>
      <c r="K96" s="87" t="s">
        <v>782</v>
      </c>
      <c r="L96" s="88"/>
    </row>
    <row r="97" spans="1:12" s="89" customFormat="1" ht="12.75" x14ac:dyDescent="0.2">
      <c r="A97" s="105">
        <v>623</v>
      </c>
      <c r="B97" s="105" t="s">
        <v>14</v>
      </c>
      <c r="C97" s="86" t="s">
        <v>129</v>
      </c>
      <c r="D97" s="154" t="s">
        <v>479</v>
      </c>
      <c r="E97" s="86" t="s">
        <v>477</v>
      </c>
      <c r="F97" s="90" t="s">
        <v>480</v>
      </c>
      <c r="G97" s="159" t="s">
        <v>477</v>
      </c>
      <c r="H97" s="90"/>
      <c r="I97" s="86"/>
      <c r="J97" s="91">
        <v>99</v>
      </c>
      <c r="K97" s="87" t="s">
        <v>782</v>
      </c>
      <c r="L97" s="88"/>
    </row>
    <row r="98" spans="1:12" s="89" customFormat="1" ht="12.75" x14ac:dyDescent="0.2">
      <c r="A98" s="105">
        <v>623</v>
      </c>
      <c r="B98" s="105" t="s">
        <v>14</v>
      </c>
      <c r="C98" s="86" t="s">
        <v>481</v>
      </c>
      <c r="D98" s="154" t="s">
        <v>482</v>
      </c>
      <c r="E98" s="86" t="s">
        <v>483</v>
      </c>
      <c r="F98" s="90" t="s">
        <v>484</v>
      </c>
      <c r="G98" s="159" t="s">
        <v>485</v>
      </c>
      <c r="H98" s="90"/>
      <c r="I98" s="86"/>
      <c r="J98" s="91">
        <v>9935</v>
      </c>
      <c r="K98" s="87" t="s">
        <v>782</v>
      </c>
      <c r="L98" s="88"/>
    </row>
    <row r="99" spans="1:12" s="89" customFormat="1" ht="12.75" x14ac:dyDescent="0.2">
      <c r="A99" s="105">
        <v>623</v>
      </c>
      <c r="B99" s="105" t="s">
        <v>14</v>
      </c>
      <c r="C99" s="86" t="s">
        <v>486</v>
      </c>
      <c r="D99" s="154" t="s">
        <v>487</v>
      </c>
      <c r="E99" s="86" t="s">
        <v>488</v>
      </c>
      <c r="F99" s="90" t="s">
        <v>489</v>
      </c>
      <c r="G99" s="159" t="s">
        <v>485</v>
      </c>
      <c r="H99" s="90"/>
      <c r="I99" s="86"/>
      <c r="J99" s="91">
        <v>240</v>
      </c>
      <c r="K99" s="87" t="s">
        <v>782</v>
      </c>
      <c r="L99" s="88"/>
    </row>
    <row r="100" spans="1:12" s="89" customFormat="1" ht="12.75" x14ac:dyDescent="0.2">
      <c r="A100" s="105">
        <v>623</v>
      </c>
      <c r="B100" s="105" t="s">
        <v>14</v>
      </c>
      <c r="C100" s="86" t="s">
        <v>486</v>
      </c>
      <c r="D100" s="154" t="s">
        <v>490</v>
      </c>
      <c r="E100" s="86" t="s">
        <v>491</v>
      </c>
      <c r="F100" s="90" t="s">
        <v>492</v>
      </c>
      <c r="G100" s="159" t="s">
        <v>485</v>
      </c>
      <c r="H100" s="90"/>
      <c r="I100" s="86"/>
      <c r="J100" s="91">
        <v>117</v>
      </c>
      <c r="K100" s="87" t="s">
        <v>782</v>
      </c>
      <c r="L100" s="88"/>
    </row>
    <row r="101" spans="1:12" s="89" customFormat="1" ht="12.75" x14ac:dyDescent="0.2">
      <c r="A101" s="105">
        <v>623</v>
      </c>
      <c r="B101" s="105" t="s">
        <v>14</v>
      </c>
      <c r="C101" s="86" t="s">
        <v>486</v>
      </c>
      <c r="D101" s="154" t="s">
        <v>493</v>
      </c>
      <c r="E101" s="86" t="s">
        <v>472</v>
      </c>
      <c r="F101" s="90" t="s">
        <v>158</v>
      </c>
      <c r="G101" s="159" t="s">
        <v>485</v>
      </c>
      <c r="H101" s="90"/>
      <c r="I101" s="86"/>
      <c r="J101" s="91">
        <v>195</v>
      </c>
      <c r="K101" s="87" t="s">
        <v>782</v>
      </c>
      <c r="L101" s="88"/>
    </row>
    <row r="102" spans="1:12" s="89" customFormat="1" ht="12.75" x14ac:dyDescent="0.2">
      <c r="A102" s="105">
        <v>623</v>
      </c>
      <c r="B102" s="105" t="s">
        <v>14</v>
      </c>
      <c r="C102" s="86" t="s">
        <v>397</v>
      </c>
      <c r="D102" s="154" t="s">
        <v>495</v>
      </c>
      <c r="E102" s="86" t="s">
        <v>496</v>
      </c>
      <c r="F102" s="90" t="s">
        <v>497</v>
      </c>
      <c r="G102" s="159" t="s">
        <v>496</v>
      </c>
      <c r="H102" s="90"/>
      <c r="I102" s="86"/>
      <c r="J102" s="91">
        <v>3350</v>
      </c>
      <c r="K102" s="87" t="s">
        <v>782</v>
      </c>
      <c r="L102" s="88"/>
    </row>
    <row r="103" spans="1:12" s="89" customFormat="1" ht="12.75" x14ac:dyDescent="0.2">
      <c r="A103" s="105">
        <v>623</v>
      </c>
      <c r="B103" s="105" t="s">
        <v>14</v>
      </c>
      <c r="C103" s="86" t="s">
        <v>498</v>
      </c>
      <c r="D103" s="154" t="s">
        <v>499</v>
      </c>
      <c r="E103" s="86" t="s">
        <v>500</v>
      </c>
      <c r="F103" s="90" t="s">
        <v>501</v>
      </c>
      <c r="G103" s="159" t="s">
        <v>502</v>
      </c>
      <c r="H103" s="90"/>
      <c r="I103" s="86"/>
      <c r="J103" s="91">
        <v>98</v>
      </c>
      <c r="K103" s="87" t="s">
        <v>782</v>
      </c>
      <c r="L103" s="88"/>
    </row>
    <row r="104" spans="1:12" s="89" customFormat="1" ht="12.75" x14ac:dyDescent="0.2">
      <c r="A104" s="105">
        <v>623</v>
      </c>
      <c r="B104" s="105" t="s">
        <v>14</v>
      </c>
      <c r="C104" s="86" t="s">
        <v>498</v>
      </c>
      <c r="D104" s="154" t="s">
        <v>503</v>
      </c>
      <c r="E104" s="86" t="s">
        <v>500</v>
      </c>
      <c r="F104" s="90" t="s">
        <v>504</v>
      </c>
      <c r="G104" s="159" t="s">
        <v>432</v>
      </c>
      <c r="H104" s="90"/>
      <c r="I104" s="86"/>
      <c r="J104" s="91">
        <v>70</v>
      </c>
      <c r="K104" s="87" t="s">
        <v>782</v>
      </c>
      <c r="L104" s="88"/>
    </row>
    <row r="105" spans="1:12" s="89" customFormat="1" ht="12.75" x14ac:dyDescent="0.2">
      <c r="A105" s="105">
        <v>623</v>
      </c>
      <c r="B105" s="105" t="s">
        <v>14</v>
      </c>
      <c r="C105" s="86" t="s">
        <v>507</v>
      </c>
      <c r="D105" s="154" t="s">
        <v>508</v>
      </c>
      <c r="E105" s="86" t="s">
        <v>462</v>
      </c>
      <c r="F105" s="90" t="s">
        <v>510</v>
      </c>
      <c r="G105" s="159" t="s">
        <v>511</v>
      </c>
      <c r="H105" s="90"/>
      <c r="I105" s="86"/>
      <c r="J105" s="91">
        <v>437.9</v>
      </c>
      <c r="K105" s="87" t="s">
        <v>782</v>
      </c>
      <c r="L105" s="88"/>
    </row>
    <row r="106" spans="1:12" s="89" customFormat="1" ht="12.75" x14ac:dyDescent="0.2">
      <c r="A106" s="105">
        <v>623</v>
      </c>
      <c r="B106" s="105" t="s">
        <v>14</v>
      </c>
      <c r="C106" s="86" t="s">
        <v>507</v>
      </c>
      <c r="D106" s="154" t="s">
        <v>512</v>
      </c>
      <c r="E106" s="86" t="s">
        <v>513</v>
      </c>
      <c r="F106" s="90" t="s">
        <v>514</v>
      </c>
      <c r="G106" s="159" t="s">
        <v>511</v>
      </c>
      <c r="H106" s="90"/>
      <c r="I106" s="86"/>
      <c r="J106" s="91">
        <v>231.3</v>
      </c>
      <c r="K106" s="87" t="s">
        <v>782</v>
      </c>
      <c r="L106" s="88"/>
    </row>
    <row r="107" spans="1:12" s="89" customFormat="1" ht="12.75" x14ac:dyDescent="0.2">
      <c r="A107" s="105">
        <v>623</v>
      </c>
      <c r="B107" s="105" t="s">
        <v>14</v>
      </c>
      <c r="C107" s="86" t="s">
        <v>507</v>
      </c>
      <c r="D107" s="154" t="s">
        <v>515</v>
      </c>
      <c r="E107" s="86" t="s">
        <v>516</v>
      </c>
      <c r="F107" s="90" t="s">
        <v>517</v>
      </c>
      <c r="G107" s="159" t="s">
        <v>511</v>
      </c>
      <c r="H107" s="90"/>
      <c r="I107" s="86"/>
      <c r="J107" s="91">
        <v>62.7</v>
      </c>
      <c r="K107" s="87" t="s">
        <v>782</v>
      </c>
      <c r="L107" s="88"/>
    </row>
    <row r="108" spans="1:12" s="89" customFormat="1" ht="12.75" x14ac:dyDescent="0.2">
      <c r="A108" s="105">
        <v>623</v>
      </c>
      <c r="B108" s="105" t="s">
        <v>14</v>
      </c>
      <c r="C108" s="86" t="s">
        <v>370</v>
      </c>
      <c r="D108" s="154" t="s">
        <v>518</v>
      </c>
      <c r="E108" s="86" t="s">
        <v>502</v>
      </c>
      <c r="F108" s="90" t="s">
        <v>519</v>
      </c>
      <c r="G108" s="159" t="s">
        <v>520</v>
      </c>
      <c r="H108" s="90"/>
      <c r="I108" s="86"/>
      <c r="J108" s="91">
        <v>143</v>
      </c>
      <c r="K108" s="87" t="s">
        <v>782</v>
      </c>
      <c r="L108" s="88"/>
    </row>
    <row r="109" spans="1:12" s="89" customFormat="1" ht="12.75" x14ac:dyDescent="0.2">
      <c r="A109" s="105">
        <v>623</v>
      </c>
      <c r="B109" s="105" t="s">
        <v>14</v>
      </c>
      <c r="C109" s="86" t="s">
        <v>521</v>
      </c>
      <c r="D109" s="154" t="s">
        <v>522</v>
      </c>
      <c r="E109" s="86" t="s">
        <v>523</v>
      </c>
      <c r="F109" s="90" t="s">
        <v>524</v>
      </c>
      <c r="G109" s="159" t="s">
        <v>525</v>
      </c>
      <c r="H109" s="90"/>
      <c r="I109" s="86"/>
      <c r="J109" s="91">
        <v>56.64</v>
      </c>
      <c r="K109" s="87" t="s">
        <v>782</v>
      </c>
      <c r="L109" s="88"/>
    </row>
    <row r="110" spans="1:12" s="89" customFormat="1" ht="12.75" x14ac:dyDescent="0.2">
      <c r="A110" s="105">
        <v>623</v>
      </c>
      <c r="B110" s="105" t="s">
        <v>14</v>
      </c>
      <c r="C110" s="86" t="s">
        <v>521</v>
      </c>
      <c r="D110" s="154" t="s">
        <v>526</v>
      </c>
      <c r="E110" s="86" t="s">
        <v>523</v>
      </c>
      <c r="F110" s="90" t="s">
        <v>527</v>
      </c>
      <c r="G110" s="159" t="s">
        <v>525</v>
      </c>
      <c r="H110" s="90"/>
      <c r="I110" s="86"/>
      <c r="J110" s="91">
        <v>428.08</v>
      </c>
      <c r="K110" s="87" t="s">
        <v>782</v>
      </c>
      <c r="L110" s="88"/>
    </row>
    <row r="111" spans="1:12" s="89" customFormat="1" ht="12.75" x14ac:dyDescent="0.2">
      <c r="A111" s="105">
        <v>623</v>
      </c>
      <c r="B111" s="105" t="s">
        <v>14</v>
      </c>
      <c r="C111" s="86" t="s">
        <v>521</v>
      </c>
      <c r="D111" s="154" t="s">
        <v>528</v>
      </c>
      <c r="E111" s="86" t="s">
        <v>523</v>
      </c>
      <c r="F111" s="90" t="s">
        <v>529</v>
      </c>
      <c r="G111" s="159" t="s">
        <v>525</v>
      </c>
      <c r="H111" s="90"/>
      <c r="I111" s="86"/>
      <c r="J111" s="91">
        <v>119.36</v>
      </c>
      <c r="K111" s="87" t="s">
        <v>782</v>
      </c>
      <c r="L111" s="88"/>
    </row>
    <row r="112" spans="1:12" s="89" customFormat="1" ht="12.75" x14ac:dyDescent="0.2">
      <c r="A112" s="105">
        <v>623</v>
      </c>
      <c r="B112" s="105" t="s">
        <v>14</v>
      </c>
      <c r="C112" s="86" t="s">
        <v>521</v>
      </c>
      <c r="D112" s="154" t="s">
        <v>530</v>
      </c>
      <c r="E112" s="86" t="s">
        <v>523</v>
      </c>
      <c r="F112" s="90" t="s">
        <v>531</v>
      </c>
      <c r="G112" s="159" t="s">
        <v>525</v>
      </c>
      <c r="H112" s="90"/>
      <c r="I112" s="86"/>
      <c r="J112" s="91">
        <v>107.63</v>
      </c>
      <c r="K112" s="87" t="s">
        <v>782</v>
      </c>
      <c r="L112" s="88"/>
    </row>
    <row r="113" spans="1:12" s="89" customFormat="1" ht="12.75" x14ac:dyDescent="0.2">
      <c r="A113" s="105">
        <v>623</v>
      </c>
      <c r="B113" s="105" t="s">
        <v>14</v>
      </c>
      <c r="C113" s="86" t="s">
        <v>521</v>
      </c>
      <c r="D113" s="154" t="s">
        <v>532</v>
      </c>
      <c r="E113" s="86" t="s">
        <v>523</v>
      </c>
      <c r="F113" s="90" t="s">
        <v>533</v>
      </c>
      <c r="G113" s="159" t="s">
        <v>525</v>
      </c>
      <c r="H113" s="90"/>
      <c r="I113" s="86"/>
      <c r="J113" s="91">
        <v>1393.01</v>
      </c>
      <c r="K113" s="87" t="s">
        <v>782</v>
      </c>
      <c r="L113" s="88"/>
    </row>
    <row r="114" spans="1:12" s="89" customFormat="1" ht="12.75" x14ac:dyDescent="0.2">
      <c r="A114" s="105">
        <v>623</v>
      </c>
      <c r="B114" s="105" t="s">
        <v>14</v>
      </c>
      <c r="C114" s="86" t="s">
        <v>521</v>
      </c>
      <c r="D114" s="154" t="s">
        <v>534</v>
      </c>
      <c r="E114" s="86" t="s">
        <v>523</v>
      </c>
      <c r="F114" s="90" t="s">
        <v>535</v>
      </c>
      <c r="G114" s="159" t="s">
        <v>525</v>
      </c>
      <c r="H114" s="90"/>
      <c r="I114" s="86"/>
      <c r="J114" s="91">
        <v>59.07</v>
      </c>
      <c r="K114" s="87" t="s">
        <v>782</v>
      </c>
      <c r="L114" s="88"/>
    </row>
    <row r="115" spans="1:12" s="89" customFormat="1" ht="12.75" x14ac:dyDescent="0.2">
      <c r="A115" s="105">
        <v>623</v>
      </c>
      <c r="B115" s="105" t="s">
        <v>14</v>
      </c>
      <c r="C115" s="86" t="s">
        <v>521</v>
      </c>
      <c r="D115" s="154" t="s">
        <v>536</v>
      </c>
      <c r="E115" s="86" t="s">
        <v>523</v>
      </c>
      <c r="F115" s="90" t="s">
        <v>537</v>
      </c>
      <c r="G115" s="159" t="s">
        <v>525</v>
      </c>
      <c r="H115" s="90"/>
      <c r="I115" s="86"/>
      <c r="J115" s="91">
        <v>70.8</v>
      </c>
      <c r="K115" s="87" t="s">
        <v>782</v>
      </c>
      <c r="L115" s="88"/>
    </row>
    <row r="116" spans="1:12" s="89" customFormat="1" ht="12.75" x14ac:dyDescent="0.2">
      <c r="A116" s="105">
        <v>623</v>
      </c>
      <c r="B116" s="105" t="s">
        <v>14</v>
      </c>
      <c r="C116" s="86" t="s">
        <v>521</v>
      </c>
      <c r="D116" s="154" t="s">
        <v>538</v>
      </c>
      <c r="E116" s="86" t="s">
        <v>523</v>
      </c>
      <c r="F116" s="90" t="s">
        <v>539</v>
      </c>
      <c r="G116" s="159" t="s">
        <v>525</v>
      </c>
      <c r="H116" s="90"/>
      <c r="I116" s="86"/>
      <c r="J116" s="91">
        <v>99.12</v>
      </c>
      <c r="K116" s="87" t="s">
        <v>782</v>
      </c>
      <c r="L116" s="88"/>
    </row>
    <row r="117" spans="1:12" s="89" customFormat="1" ht="12.75" x14ac:dyDescent="0.2">
      <c r="A117" s="105">
        <v>623</v>
      </c>
      <c r="B117" s="105" t="s">
        <v>14</v>
      </c>
      <c r="C117" s="86" t="s">
        <v>521</v>
      </c>
      <c r="D117" s="154" t="s">
        <v>540</v>
      </c>
      <c r="E117" s="86" t="s">
        <v>523</v>
      </c>
      <c r="F117" s="90" t="s">
        <v>541</v>
      </c>
      <c r="G117" s="159" t="s">
        <v>525</v>
      </c>
      <c r="H117" s="90"/>
      <c r="I117" s="86"/>
      <c r="J117" s="91">
        <v>84.98</v>
      </c>
      <c r="K117" s="87" t="s">
        <v>782</v>
      </c>
      <c r="L117" s="88"/>
    </row>
    <row r="118" spans="1:12" s="89" customFormat="1" ht="12.75" x14ac:dyDescent="0.2">
      <c r="A118" s="105">
        <v>623</v>
      </c>
      <c r="B118" s="105" t="s">
        <v>14</v>
      </c>
      <c r="C118" s="86" t="s">
        <v>521</v>
      </c>
      <c r="D118" s="154" t="s">
        <v>542</v>
      </c>
      <c r="E118" s="86" t="s">
        <v>523</v>
      </c>
      <c r="F118" s="90" t="s">
        <v>543</v>
      </c>
      <c r="G118" s="159" t="s">
        <v>525</v>
      </c>
      <c r="H118" s="90"/>
      <c r="I118" s="86"/>
      <c r="J118" s="91">
        <v>292.95</v>
      </c>
      <c r="K118" s="87" t="s">
        <v>782</v>
      </c>
      <c r="L118" s="88"/>
    </row>
    <row r="119" spans="1:12" s="89" customFormat="1" ht="12.75" x14ac:dyDescent="0.2">
      <c r="A119" s="105">
        <v>623</v>
      </c>
      <c r="B119" s="105" t="s">
        <v>14</v>
      </c>
      <c r="C119" s="86" t="s">
        <v>521</v>
      </c>
      <c r="D119" s="154" t="s">
        <v>544</v>
      </c>
      <c r="E119" s="86" t="s">
        <v>523</v>
      </c>
      <c r="F119" s="90" t="s">
        <v>545</v>
      </c>
      <c r="G119" s="159" t="s">
        <v>525</v>
      </c>
      <c r="H119" s="90"/>
      <c r="I119" s="86"/>
      <c r="J119" s="91">
        <v>165.48</v>
      </c>
      <c r="K119" s="87" t="s">
        <v>782</v>
      </c>
      <c r="L119" s="88"/>
    </row>
    <row r="120" spans="1:12" s="89" customFormat="1" ht="12.75" x14ac:dyDescent="0.2">
      <c r="A120" s="105">
        <v>623</v>
      </c>
      <c r="B120" s="105" t="s">
        <v>14</v>
      </c>
      <c r="C120" s="86" t="s">
        <v>521</v>
      </c>
      <c r="D120" s="154" t="s">
        <v>546</v>
      </c>
      <c r="E120" s="86" t="s">
        <v>523</v>
      </c>
      <c r="F120" s="90" t="s">
        <v>547</v>
      </c>
      <c r="G120" s="159" t="s">
        <v>525</v>
      </c>
      <c r="H120" s="90"/>
      <c r="I120" s="86"/>
      <c r="J120" s="91">
        <v>106.42</v>
      </c>
      <c r="K120" s="87" t="s">
        <v>782</v>
      </c>
      <c r="L120" s="88"/>
    </row>
    <row r="121" spans="1:12" s="89" customFormat="1" ht="12.75" x14ac:dyDescent="0.2">
      <c r="A121" s="105">
        <v>623</v>
      </c>
      <c r="B121" s="105" t="s">
        <v>14</v>
      </c>
      <c r="C121" s="86" t="s">
        <v>521</v>
      </c>
      <c r="D121" s="154" t="s">
        <v>548</v>
      </c>
      <c r="E121" s="86" t="s">
        <v>523</v>
      </c>
      <c r="F121" s="90" t="s">
        <v>549</v>
      </c>
      <c r="G121" s="159" t="s">
        <v>525</v>
      </c>
      <c r="H121" s="90"/>
      <c r="I121" s="86"/>
      <c r="J121" s="91">
        <v>572.67999999999995</v>
      </c>
      <c r="K121" s="87" t="s">
        <v>782</v>
      </c>
      <c r="L121" s="88"/>
    </row>
    <row r="122" spans="1:12" s="89" customFormat="1" ht="12.75" x14ac:dyDescent="0.2">
      <c r="A122" s="105">
        <v>623</v>
      </c>
      <c r="B122" s="105" t="s">
        <v>14</v>
      </c>
      <c r="C122" s="86" t="s">
        <v>521</v>
      </c>
      <c r="D122" s="154" t="s">
        <v>550</v>
      </c>
      <c r="E122" s="86" t="s">
        <v>523</v>
      </c>
      <c r="F122" s="90" t="s">
        <v>551</v>
      </c>
      <c r="G122" s="159" t="s">
        <v>525</v>
      </c>
      <c r="H122" s="90"/>
      <c r="I122" s="86"/>
      <c r="J122" s="91">
        <v>307.5</v>
      </c>
      <c r="K122" s="87" t="s">
        <v>782</v>
      </c>
      <c r="L122" s="88"/>
    </row>
    <row r="123" spans="1:12" s="89" customFormat="1" ht="12.75" x14ac:dyDescent="0.2">
      <c r="A123" s="105">
        <v>623</v>
      </c>
      <c r="B123" s="105" t="s">
        <v>14</v>
      </c>
      <c r="C123" s="86" t="s">
        <v>553</v>
      </c>
      <c r="D123" s="154" t="s">
        <v>554</v>
      </c>
      <c r="E123" s="86" t="s">
        <v>555</v>
      </c>
      <c r="F123" s="90" t="s">
        <v>556</v>
      </c>
      <c r="G123" s="159" t="s">
        <v>555</v>
      </c>
      <c r="H123" s="90"/>
      <c r="I123" s="86"/>
      <c r="J123" s="91">
        <v>385</v>
      </c>
      <c r="K123" s="87" t="s">
        <v>782</v>
      </c>
      <c r="L123" s="88"/>
    </row>
    <row r="124" spans="1:12" s="89" customFormat="1" ht="12.75" x14ac:dyDescent="0.2">
      <c r="A124" s="105">
        <v>623</v>
      </c>
      <c r="B124" s="105" t="s">
        <v>14</v>
      </c>
      <c r="C124" s="86" t="s">
        <v>553</v>
      </c>
      <c r="D124" s="154" t="s">
        <v>557</v>
      </c>
      <c r="E124" s="86" t="s">
        <v>555</v>
      </c>
      <c r="F124" s="90" t="s">
        <v>558</v>
      </c>
      <c r="G124" s="159" t="s">
        <v>555</v>
      </c>
      <c r="H124" s="90"/>
      <c r="I124" s="86"/>
      <c r="J124" s="91">
        <v>385</v>
      </c>
      <c r="K124" s="87" t="s">
        <v>782</v>
      </c>
      <c r="L124" s="88"/>
    </row>
    <row r="125" spans="1:12" s="89" customFormat="1" ht="12.75" x14ac:dyDescent="0.2">
      <c r="A125" s="105">
        <v>623</v>
      </c>
      <c r="B125" s="105" t="s">
        <v>14</v>
      </c>
      <c r="C125" s="86" t="s">
        <v>553</v>
      </c>
      <c r="D125" s="154" t="s">
        <v>559</v>
      </c>
      <c r="E125" s="86" t="s">
        <v>555</v>
      </c>
      <c r="F125" s="90" t="s">
        <v>560</v>
      </c>
      <c r="G125" s="159" t="s">
        <v>555</v>
      </c>
      <c r="H125" s="90"/>
      <c r="I125" s="86"/>
      <c r="J125" s="91">
        <v>385</v>
      </c>
      <c r="K125" s="87" t="s">
        <v>782</v>
      </c>
      <c r="L125" s="88"/>
    </row>
    <row r="126" spans="1:12" s="89" customFormat="1" ht="12.75" x14ac:dyDescent="0.2">
      <c r="A126" s="105">
        <v>623</v>
      </c>
      <c r="B126" s="105" t="s">
        <v>14</v>
      </c>
      <c r="C126" s="86" t="s">
        <v>109</v>
      </c>
      <c r="D126" s="154" t="s">
        <v>561</v>
      </c>
      <c r="E126" s="86" t="s">
        <v>562</v>
      </c>
      <c r="F126" s="90" t="s">
        <v>563</v>
      </c>
      <c r="G126" s="159" t="s">
        <v>562</v>
      </c>
      <c r="H126" s="90"/>
      <c r="I126" s="86"/>
      <c r="J126" s="91">
        <v>11102.5</v>
      </c>
      <c r="K126" s="87" t="s">
        <v>782</v>
      </c>
      <c r="L126" s="88"/>
    </row>
    <row r="127" spans="1:12" s="89" customFormat="1" ht="12.75" x14ac:dyDescent="0.2">
      <c r="A127" s="105">
        <v>623</v>
      </c>
      <c r="B127" s="105" t="s">
        <v>14</v>
      </c>
      <c r="C127" s="86" t="s">
        <v>505</v>
      </c>
      <c r="D127" s="154" t="s">
        <v>415</v>
      </c>
      <c r="E127" s="86" t="s">
        <v>509</v>
      </c>
      <c r="F127" s="90" t="s">
        <v>506</v>
      </c>
      <c r="G127" s="159" t="s">
        <v>306</v>
      </c>
      <c r="H127" s="90"/>
      <c r="I127" s="86"/>
      <c r="J127" s="91">
        <v>12791.15</v>
      </c>
      <c r="K127" s="87" t="s">
        <v>782</v>
      </c>
      <c r="L127" s="88"/>
    </row>
    <row r="128" spans="1:12" s="89" customFormat="1" ht="12.75" x14ac:dyDescent="0.2">
      <c r="A128" s="105">
        <v>624</v>
      </c>
      <c r="B128" s="105" t="s">
        <v>14</v>
      </c>
      <c r="C128" s="86" t="s">
        <v>129</v>
      </c>
      <c r="D128" s="154" t="s">
        <v>564</v>
      </c>
      <c r="E128" s="86" t="s">
        <v>562</v>
      </c>
      <c r="F128" s="90" t="s">
        <v>565</v>
      </c>
      <c r="G128" s="159" t="s">
        <v>566</v>
      </c>
      <c r="H128" s="90"/>
      <c r="I128" s="86"/>
      <c r="J128" s="91">
        <v>494.5</v>
      </c>
      <c r="K128" s="87" t="s">
        <v>782</v>
      </c>
      <c r="L128" s="88"/>
    </row>
    <row r="129" spans="1:12" s="89" customFormat="1" ht="12.75" x14ac:dyDescent="0.2">
      <c r="A129" s="105">
        <v>624</v>
      </c>
      <c r="B129" s="105" t="s">
        <v>14</v>
      </c>
      <c r="C129" s="86" t="s">
        <v>129</v>
      </c>
      <c r="D129" s="154" t="s">
        <v>479</v>
      </c>
      <c r="E129" s="86" t="s">
        <v>562</v>
      </c>
      <c r="F129" s="90" t="s">
        <v>569</v>
      </c>
      <c r="G129" s="159" t="s">
        <v>566</v>
      </c>
      <c r="H129" s="90"/>
      <c r="I129" s="86"/>
      <c r="J129" s="91">
        <v>148</v>
      </c>
      <c r="K129" s="87" t="s">
        <v>782</v>
      </c>
      <c r="L129" s="88"/>
    </row>
    <row r="130" spans="1:12" s="89" customFormat="1" ht="12.75" x14ac:dyDescent="0.2">
      <c r="A130" s="105">
        <v>625</v>
      </c>
      <c r="B130" s="105" t="s">
        <v>14</v>
      </c>
      <c r="C130" s="86" t="s">
        <v>129</v>
      </c>
      <c r="D130" s="154" t="s">
        <v>567</v>
      </c>
      <c r="E130" s="86" t="s">
        <v>562</v>
      </c>
      <c r="F130" s="90" t="s">
        <v>568</v>
      </c>
      <c r="G130" s="159" t="s">
        <v>566</v>
      </c>
      <c r="H130" s="90"/>
      <c r="I130" s="86"/>
      <c r="J130" s="91">
        <v>850.81</v>
      </c>
      <c r="K130" s="87" t="s">
        <v>782</v>
      </c>
      <c r="L130" s="88"/>
    </row>
    <row r="131" spans="1:12" s="89" customFormat="1" ht="12.75" x14ac:dyDescent="0.2">
      <c r="A131" s="105">
        <v>626</v>
      </c>
      <c r="B131" s="105" t="s">
        <v>14</v>
      </c>
      <c r="C131" s="86" t="s">
        <v>129</v>
      </c>
      <c r="D131" s="154" t="s">
        <v>476</v>
      </c>
      <c r="E131" s="86" t="s">
        <v>562</v>
      </c>
      <c r="F131" s="90" t="s">
        <v>570</v>
      </c>
      <c r="G131" s="159" t="s">
        <v>566</v>
      </c>
      <c r="H131" s="90"/>
      <c r="I131" s="86"/>
      <c r="J131" s="91">
        <v>756.5</v>
      </c>
      <c r="K131" s="87" t="s">
        <v>782</v>
      </c>
      <c r="L131" s="88"/>
    </row>
    <row r="132" spans="1:12" s="89" customFormat="1" ht="12.75" x14ac:dyDescent="0.2">
      <c r="A132" s="105">
        <v>627</v>
      </c>
      <c r="B132" s="105" t="s">
        <v>14</v>
      </c>
      <c r="C132" s="86" t="s">
        <v>129</v>
      </c>
      <c r="D132" s="154" t="s">
        <v>572</v>
      </c>
      <c r="E132" s="86" t="s">
        <v>562</v>
      </c>
      <c r="F132" s="90" t="s">
        <v>571</v>
      </c>
      <c r="G132" s="159" t="s">
        <v>566</v>
      </c>
      <c r="H132" s="90"/>
      <c r="I132" s="86"/>
      <c r="J132" s="91">
        <v>783.35</v>
      </c>
      <c r="K132" s="87" t="s">
        <v>782</v>
      </c>
      <c r="L132" s="88"/>
    </row>
    <row r="133" spans="1:12" s="89" customFormat="1" ht="12.75" x14ac:dyDescent="0.2">
      <c r="A133" s="105">
        <v>623</v>
      </c>
      <c r="B133" s="105" t="s">
        <v>14</v>
      </c>
      <c r="C133" s="86" t="s">
        <v>486</v>
      </c>
      <c r="D133" s="154" t="s">
        <v>573</v>
      </c>
      <c r="E133" s="86" t="s">
        <v>500</v>
      </c>
      <c r="F133" s="90" t="s">
        <v>574</v>
      </c>
      <c r="G133" s="159" t="s">
        <v>566</v>
      </c>
      <c r="H133" s="90"/>
      <c r="I133" s="86"/>
      <c r="J133" s="91">
        <v>205</v>
      </c>
      <c r="K133" s="87" t="s">
        <v>782</v>
      </c>
      <c r="L133" s="88"/>
    </row>
    <row r="134" spans="1:12" s="89" customFormat="1" ht="12.75" x14ac:dyDescent="0.2">
      <c r="A134" s="105">
        <v>623</v>
      </c>
      <c r="B134" s="105" t="s">
        <v>14</v>
      </c>
      <c r="C134" s="86" t="s">
        <v>486</v>
      </c>
      <c r="D134" s="154" t="s">
        <v>576</v>
      </c>
      <c r="E134" s="86" t="s">
        <v>485</v>
      </c>
      <c r="F134" s="90" t="s">
        <v>575</v>
      </c>
      <c r="G134" s="159" t="s">
        <v>566</v>
      </c>
      <c r="H134" s="90"/>
      <c r="I134" s="86"/>
      <c r="J134" s="91">
        <v>120</v>
      </c>
      <c r="K134" s="87" t="s">
        <v>782</v>
      </c>
      <c r="L134" s="88"/>
    </row>
    <row r="135" spans="1:12" s="89" customFormat="1" ht="12.75" x14ac:dyDescent="0.2">
      <c r="A135" s="105">
        <v>623</v>
      </c>
      <c r="B135" s="105" t="s">
        <v>14</v>
      </c>
      <c r="C135" s="86" t="s">
        <v>486</v>
      </c>
      <c r="D135" s="154" t="s">
        <v>577</v>
      </c>
      <c r="E135" s="86" t="s">
        <v>525</v>
      </c>
      <c r="F135" s="90" t="s">
        <v>578</v>
      </c>
      <c r="G135" s="159" t="s">
        <v>566</v>
      </c>
      <c r="H135" s="90"/>
      <c r="I135" s="86"/>
      <c r="J135" s="91">
        <v>135</v>
      </c>
      <c r="K135" s="87" t="s">
        <v>782</v>
      </c>
      <c r="L135" s="88"/>
    </row>
    <row r="136" spans="1:12" s="89" customFormat="1" ht="12.75" x14ac:dyDescent="0.2">
      <c r="A136" s="105">
        <v>623</v>
      </c>
      <c r="B136" s="105" t="s">
        <v>14</v>
      </c>
      <c r="C136" s="86" t="s">
        <v>486</v>
      </c>
      <c r="D136" s="154" t="s">
        <v>580</v>
      </c>
      <c r="E136" s="86" t="s">
        <v>581</v>
      </c>
      <c r="F136" s="90" t="s">
        <v>582</v>
      </c>
      <c r="G136" s="159" t="s">
        <v>566</v>
      </c>
      <c r="H136" s="90"/>
      <c r="I136" s="86"/>
      <c r="J136" s="91">
        <v>75</v>
      </c>
      <c r="K136" s="87" t="s">
        <v>782</v>
      </c>
      <c r="L136" s="88"/>
    </row>
    <row r="137" spans="1:12" s="89" customFormat="1" ht="12.75" x14ac:dyDescent="0.2">
      <c r="A137" s="105">
        <v>623</v>
      </c>
      <c r="B137" s="105" t="s">
        <v>14</v>
      </c>
      <c r="C137" s="86" t="s">
        <v>583</v>
      </c>
      <c r="D137" s="154" t="s">
        <v>584</v>
      </c>
      <c r="E137" s="86" t="s">
        <v>585</v>
      </c>
      <c r="F137" s="90" t="s">
        <v>579</v>
      </c>
      <c r="G137" s="159" t="s">
        <v>586</v>
      </c>
      <c r="H137" s="90"/>
      <c r="I137" s="86"/>
      <c r="J137" s="91">
        <v>775</v>
      </c>
      <c r="K137" s="87" t="s">
        <v>782</v>
      </c>
      <c r="L137" s="88"/>
    </row>
    <row r="138" spans="1:12" s="89" customFormat="1" ht="12.75" x14ac:dyDescent="0.2">
      <c r="A138" s="105">
        <v>623</v>
      </c>
      <c r="B138" s="105" t="s">
        <v>14</v>
      </c>
      <c r="C138" s="86" t="s">
        <v>583</v>
      </c>
      <c r="D138" s="154" t="s">
        <v>588</v>
      </c>
      <c r="E138" s="86" t="s">
        <v>585</v>
      </c>
      <c r="F138" s="90" t="s">
        <v>587</v>
      </c>
      <c r="G138" s="159" t="s">
        <v>586</v>
      </c>
      <c r="H138" s="90"/>
      <c r="I138" s="86"/>
      <c r="J138" s="91">
        <v>675</v>
      </c>
      <c r="K138" s="87" t="s">
        <v>782</v>
      </c>
      <c r="L138" s="88"/>
    </row>
    <row r="139" spans="1:12" s="89" customFormat="1" ht="12.75" x14ac:dyDescent="0.2">
      <c r="A139" s="105">
        <v>623</v>
      </c>
      <c r="B139" s="105" t="s">
        <v>14</v>
      </c>
      <c r="C139" s="86" t="s">
        <v>583</v>
      </c>
      <c r="D139" s="154" t="s">
        <v>589</v>
      </c>
      <c r="E139" s="86" t="s">
        <v>585</v>
      </c>
      <c r="F139" s="90" t="s">
        <v>590</v>
      </c>
      <c r="G139" s="159" t="s">
        <v>586</v>
      </c>
      <c r="H139" s="90"/>
      <c r="I139" s="86"/>
      <c r="J139" s="91">
        <v>328</v>
      </c>
      <c r="K139" s="87" t="s">
        <v>782</v>
      </c>
      <c r="L139" s="88"/>
    </row>
    <row r="140" spans="1:12" s="89" customFormat="1" ht="12.75" x14ac:dyDescent="0.2">
      <c r="A140" s="105">
        <v>623</v>
      </c>
      <c r="B140" s="105" t="s">
        <v>14</v>
      </c>
      <c r="C140" s="86" t="s">
        <v>591</v>
      </c>
      <c r="D140" s="154" t="s">
        <v>592</v>
      </c>
      <c r="E140" s="86" t="s">
        <v>593</v>
      </c>
      <c r="F140" s="90" t="s">
        <v>594</v>
      </c>
      <c r="G140" s="159" t="s">
        <v>593</v>
      </c>
      <c r="H140" s="90"/>
      <c r="I140" s="86"/>
      <c r="J140" s="91">
        <v>1308.1300000000001</v>
      </c>
      <c r="K140" s="87" t="s">
        <v>782</v>
      </c>
      <c r="L140" s="88"/>
    </row>
    <row r="141" spans="1:12" s="89" customFormat="1" ht="12.75" x14ac:dyDescent="0.2">
      <c r="A141" s="105">
        <v>623</v>
      </c>
      <c r="B141" s="105" t="s">
        <v>14</v>
      </c>
      <c r="C141" s="86" t="s">
        <v>146</v>
      </c>
      <c r="D141" s="154" t="s">
        <v>595</v>
      </c>
      <c r="E141" s="86" t="s">
        <v>523</v>
      </c>
      <c r="F141" s="90" t="s">
        <v>596</v>
      </c>
      <c r="G141" s="159" t="s">
        <v>597</v>
      </c>
      <c r="H141" s="90"/>
      <c r="I141" s="86"/>
      <c r="J141" s="91">
        <v>10718</v>
      </c>
      <c r="K141" s="87" t="s">
        <v>782</v>
      </c>
      <c r="L141" s="88"/>
    </row>
    <row r="142" spans="1:12" s="89" customFormat="1" ht="12.75" x14ac:dyDescent="0.2">
      <c r="A142" s="105">
        <v>623</v>
      </c>
      <c r="B142" s="105" t="s">
        <v>14</v>
      </c>
      <c r="C142" s="86" t="s">
        <v>598</v>
      </c>
      <c r="D142" s="154" t="s">
        <v>599</v>
      </c>
      <c r="E142" s="86"/>
      <c r="F142" s="90" t="s">
        <v>646</v>
      </c>
      <c r="G142" s="159" t="s">
        <v>502</v>
      </c>
      <c r="H142" s="90"/>
      <c r="I142" s="86"/>
      <c r="J142" s="91">
        <v>99</v>
      </c>
      <c r="K142" s="87" t="s">
        <v>782</v>
      </c>
      <c r="L142" s="88" t="s">
        <v>132</v>
      </c>
    </row>
    <row r="143" spans="1:12" s="89" customFormat="1" ht="12.75" x14ac:dyDescent="0.2">
      <c r="A143" s="105">
        <v>623</v>
      </c>
      <c r="B143" s="105" t="s">
        <v>14</v>
      </c>
      <c r="C143" s="86" t="s">
        <v>598</v>
      </c>
      <c r="D143" s="154" t="s">
        <v>600</v>
      </c>
      <c r="E143" s="86"/>
      <c r="F143" s="90" t="s">
        <v>647</v>
      </c>
      <c r="G143" s="159" t="s">
        <v>432</v>
      </c>
      <c r="H143" s="90"/>
      <c r="I143" s="86"/>
      <c r="J143" s="91">
        <v>96</v>
      </c>
      <c r="K143" s="87" t="s">
        <v>782</v>
      </c>
      <c r="L143" s="88" t="s">
        <v>132</v>
      </c>
    </row>
    <row r="144" spans="1:12" s="89" customFormat="1" ht="12.75" x14ac:dyDescent="0.2">
      <c r="A144" s="105">
        <v>623</v>
      </c>
      <c r="B144" s="105" t="s">
        <v>14</v>
      </c>
      <c r="C144" s="86" t="s">
        <v>598</v>
      </c>
      <c r="D144" s="154" t="s">
        <v>601</v>
      </c>
      <c r="E144" s="86"/>
      <c r="F144" s="90" t="s">
        <v>648</v>
      </c>
      <c r="G144" s="159" t="s">
        <v>432</v>
      </c>
      <c r="H144" s="90"/>
      <c r="I144" s="86"/>
      <c r="J144" s="91">
        <v>96</v>
      </c>
      <c r="K144" s="87" t="s">
        <v>782</v>
      </c>
      <c r="L144" s="88" t="s">
        <v>132</v>
      </c>
    </row>
    <row r="145" spans="1:12" s="89" customFormat="1" ht="12.75" x14ac:dyDescent="0.2">
      <c r="A145" s="105">
        <v>623</v>
      </c>
      <c r="B145" s="105" t="s">
        <v>14</v>
      </c>
      <c r="C145" s="86" t="s">
        <v>598</v>
      </c>
      <c r="D145" s="154" t="s">
        <v>602</v>
      </c>
      <c r="E145" s="86"/>
      <c r="F145" s="90" t="s">
        <v>649</v>
      </c>
      <c r="G145" s="159" t="s">
        <v>432</v>
      </c>
      <c r="H145" s="90"/>
      <c r="I145" s="86"/>
      <c r="J145" s="91">
        <v>96</v>
      </c>
      <c r="K145" s="87" t="s">
        <v>782</v>
      </c>
      <c r="L145" s="88" t="s">
        <v>132</v>
      </c>
    </row>
    <row r="146" spans="1:12" s="89" customFormat="1" ht="12.75" x14ac:dyDescent="0.2">
      <c r="A146" s="105">
        <v>623</v>
      </c>
      <c r="B146" s="105" t="s">
        <v>14</v>
      </c>
      <c r="C146" s="86" t="s">
        <v>598</v>
      </c>
      <c r="D146" s="154" t="s">
        <v>603</v>
      </c>
      <c r="E146" s="86"/>
      <c r="F146" s="90" t="s">
        <v>650</v>
      </c>
      <c r="G146" s="159" t="s">
        <v>432</v>
      </c>
      <c r="H146" s="90"/>
      <c r="I146" s="86"/>
      <c r="J146" s="91">
        <v>96</v>
      </c>
      <c r="K146" s="87" t="s">
        <v>782</v>
      </c>
      <c r="L146" s="88" t="s">
        <v>132</v>
      </c>
    </row>
    <row r="147" spans="1:12" s="89" customFormat="1" ht="12.75" x14ac:dyDescent="0.2">
      <c r="A147" s="105">
        <v>623</v>
      </c>
      <c r="B147" s="105" t="s">
        <v>14</v>
      </c>
      <c r="C147" s="86" t="s">
        <v>598</v>
      </c>
      <c r="D147" s="154" t="s">
        <v>348</v>
      </c>
      <c r="E147" s="86"/>
      <c r="F147" s="90" t="s">
        <v>651</v>
      </c>
      <c r="G147" s="159" t="s">
        <v>432</v>
      </c>
      <c r="H147" s="90"/>
      <c r="I147" s="86"/>
      <c r="J147" s="91">
        <v>96</v>
      </c>
      <c r="K147" s="87" t="s">
        <v>782</v>
      </c>
      <c r="L147" s="88" t="s">
        <v>132</v>
      </c>
    </row>
    <row r="148" spans="1:12" s="89" customFormat="1" ht="12.75" x14ac:dyDescent="0.2">
      <c r="A148" s="105">
        <v>623</v>
      </c>
      <c r="B148" s="105" t="s">
        <v>14</v>
      </c>
      <c r="C148" s="86" t="s">
        <v>129</v>
      </c>
      <c r="D148" s="154" t="s">
        <v>604</v>
      </c>
      <c r="E148" s="86"/>
      <c r="F148" s="90" t="s">
        <v>652</v>
      </c>
      <c r="G148" s="159" t="s">
        <v>520</v>
      </c>
      <c r="H148" s="90"/>
      <c r="I148" s="86"/>
      <c r="J148" s="91">
        <v>734.64</v>
      </c>
      <c r="K148" s="87" t="s">
        <v>782</v>
      </c>
      <c r="L148" s="88" t="s">
        <v>132</v>
      </c>
    </row>
    <row r="149" spans="1:12" s="89" customFormat="1" ht="12.75" x14ac:dyDescent="0.2">
      <c r="A149" s="105">
        <v>623</v>
      </c>
      <c r="B149" s="105" t="s">
        <v>14</v>
      </c>
      <c r="C149" s="86" t="s">
        <v>129</v>
      </c>
      <c r="D149" s="154" t="s">
        <v>605</v>
      </c>
      <c r="E149" s="86"/>
      <c r="F149" s="90" t="s">
        <v>653</v>
      </c>
      <c r="G149" s="159" t="s">
        <v>520</v>
      </c>
      <c r="H149" s="90"/>
      <c r="I149" s="86"/>
      <c r="J149" s="91">
        <v>610.54</v>
      </c>
      <c r="K149" s="87" t="s">
        <v>782</v>
      </c>
      <c r="L149" s="88" t="s">
        <v>132</v>
      </c>
    </row>
    <row r="150" spans="1:12" s="89" customFormat="1" ht="12.75" x14ac:dyDescent="0.2">
      <c r="A150" s="105">
        <v>623</v>
      </c>
      <c r="B150" s="105" t="s">
        <v>14</v>
      </c>
      <c r="C150" s="86" t="s">
        <v>129</v>
      </c>
      <c r="D150" s="154" t="s">
        <v>606</v>
      </c>
      <c r="E150" s="86"/>
      <c r="F150" s="90" t="s">
        <v>654</v>
      </c>
      <c r="G150" s="159" t="s">
        <v>520</v>
      </c>
      <c r="H150" s="90"/>
      <c r="I150" s="86"/>
      <c r="J150" s="91">
        <v>954</v>
      </c>
      <c r="K150" s="87" t="s">
        <v>782</v>
      </c>
      <c r="L150" s="88" t="s">
        <v>132</v>
      </c>
    </row>
    <row r="151" spans="1:12" s="89" customFormat="1" ht="12.75" x14ac:dyDescent="0.2">
      <c r="A151" s="105">
        <v>623</v>
      </c>
      <c r="B151" s="105" t="s">
        <v>14</v>
      </c>
      <c r="C151" s="86" t="s">
        <v>129</v>
      </c>
      <c r="D151" s="154" t="s">
        <v>607</v>
      </c>
      <c r="E151" s="86"/>
      <c r="F151" s="90" t="s">
        <v>655</v>
      </c>
      <c r="G151" s="159" t="s">
        <v>520</v>
      </c>
      <c r="H151" s="90"/>
      <c r="I151" s="86"/>
      <c r="J151" s="91">
        <v>706.8</v>
      </c>
      <c r="K151" s="87" t="s">
        <v>782</v>
      </c>
      <c r="L151" s="88" t="s">
        <v>132</v>
      </c>
    </row>
    <row r="152" spans="1:12" s="89" customFormat="1" ht="12.75" x14ac:dyDescent="0.2">
      <c r="A152" s="105">
        <v>623</v>
      </c>
      <c r="B152" s="105" t="s">
        <v>14</v>
      </c>
      <c r="C152" s="86" t="s">
        <v>129</v>
      </c>
      <c r="D152" s="154" t="s">
        <v>608</v>
      </c>
      <c r="E152" s="86"/>
      <c r="F152" s="90" t="s">
        <v>656</v>
      </c>
      <c r="G152" s="159" t="s">
        <v>520</v>
      </c>
      <c r="H152" s="90"/>
      <c r="I152" s="86"/>
      <c r="J152" s="91">
        <v>652</v>
      </c>
      <c r="K152" s="87" t="s">
        <v>782</v>
      </c>
      <c r="L152" s="88" t="s">
        <v>132</v>
      </c>
    </row>
    <row r="153" spans="1:12" s="89" customFormat="1" ht="12.75" x14ac:dyDescent="0.2">
      <c r="A153" s="105">
        <v>623</v>
      </c>
      <c r="B153" s="105" t="s">
        <v>14</v>
      </c>
      <c r="C153" s="86" t="s">
        <v>129</v>
      </c>
      <c r="D153" s="154" t="s">
        <v>609</v>
      </c>
      <c r="E153" s="86"/>
      <c r="F153" s="90" t="s">
        <v>657</v>
      </c>
      <c r="G153" s="159" t="s">
        <v>520</v>
      </c>
      <c r="H153" s="90"/>
      <c r="I153" s="86"/>
      <c r="J153" s="91">
        <v>772.8</v>
      </c>
      <c r="K153" s="87" t="s">
        <v>782</v>
      </c>
      <c r="L153" s="88" t="s">
        <v>132</v>
      </c>
    </row>
    <row r="154" spans="1:12" s="89" customFormat="1" ht="12.75" x14ac:dyDescent="0.2">
      <c r="A154" s="105">
        <v>623</v>
      </c>
      <c r="B154" s="105" t="s">
        <v>14</v>
      </c>
      <c r="C154" s="86" t="s">
        <v>129</v>
      </c>
      <c r="D154" s="154" t="s">
        <v>610</v>
      </c>
      <c r="E154" s="86"/>
      <c r="F154" s="90" t="s">
        <v>658</v>
      </c>
      <c r="G154" s="159" t="s">
        <v>520</v>
      </c>
      <c r="H154" s="90"/>
      <c r="I154" s="86"/>
      <c r="J154" s="91">
        <v>860.81</v>
      </c>
      <c r="K154" s="87" t="s">
        <v>782</v>
      </c>
      <c r="L154" s="88" t="s">
        <v>132</v>
      </c>
    </row>
    <row r="155" spans="1:12" s="89" customFormat="1" ht="12.75" x14ac:dyDescent="0.2">
      <c r="A155" s="105">
        <v>623</v>
      </c>
      <c r="B155" s="105" t="s">
        <v>14</v>
      </c>
      <c r="C155" s="86" t="s">
        <v>611</v>
      </c>
      <c r="D155" s="154" t="s">
        <v>612</v>
      </c>
      <c r="E155" s="86"/>
      <c r="F155" s="90" t="s">
        <v>659</v>
      </c>
      <c r="G155" s="159" t="s">
        <v>660</v>
      </c>
      <c r="H155" s="90"/>
      <c r="I155" s="86"/>
      <c r="J155" s="91">
        <v>250.2</v>
      </c>
      <c r="K155" s="87" t="s">
        <v>782</v>
      </c>
      <c r="L155" s="88" t="s">
        <v>132</v>
      </c>
    </row>
    <row r="156" spans="1:12" s="89" customFormat="1" ht="12.75" x14ac:dyDescent="0.2">
      <c r="A156" s="105">
        <v>623</v>
      </c>
      <c r="B156" s="105" t="s">
        <v>14</v>
      </c>
      <c r="C156" s="86" t="s">
        <v>611</v>
      </c>
      <c r="D156" s="154" t="s">
        <v>613</v>
      </c>
      <c r="E156" s="86"/>
      <c r="F156" s="90" t="s">
        <v>661</v>
      </c>
      <c r="G156" s="159" t="s">
        <v>660</v>
      </c>
      <c r="H156" s="90"/>
      <c r="I156" s="86"/>
      <c r="J156" s="91">
        <v>65.7</v>
      </c>
      <c r="K156" s="87" t="s">
        <v>782</v>
      </c>
      <c r="L156" s="88" t="s">
        <v>132</v>
      </c>
    </row>
    <row r="157" spans="1:12" s="89" customFormat="1" ht="12.75" x14ac:dyDescent="0.2">
      <c r="A157" s="105">
        <v>623</v>
      </c>
      <c r="B157" s="105" t="s">
        <v>14</v>
      </c>
      <c r="C157" s="86" t="s">
        <v>611</v>
      </c>
      <c r="D157" s="154" t="s">
        <v>614</v>
      </c>
      <c r="E157" s="86"/>
      <c r="F157" s="90" t="s">
        <v>662</v>
      </c>
      <c r="G157" s="159" t="s">
        <v>555</v>
      </c>
      <c r="H157" s="90"/>
      <c r="I157" s="86"/>
      <c r="J157" s="91">
        <v>64.75</v>
      </c>
      <c r="K157" s="87" t="s">
        <v>782</v>
      </c>
      <c r="L157" s="88" t="s">
        <v>132</v>
      </c>
    </row>
    <row r="158" spans="1:12" s="89" customFormat="1" ht="12.75" x14ac:dyDescent="0.2">
      <c r="A158" s="105">
        <v>623</v>
      </c>
      <c r="B158" s="105" t="s">
        <v>14</v>
      </c>
      <c r="C158" s="86" t="s">
        <v>615</v>
      </c>
      <c r="D158" s="154" t="s">
        <v>616</v>
      </c>
      <c r="E158" s="86"/>
      <c r="F158" s="90" t="s">
        <v>663</v>
      </c>
      <c r="G158" s="159" t="s">
        <v>525</v>
      </c>
      <c r="H158" s="90"/>
      <c r="I158" s="86"/>
      <c r="J158" s="91">
        <v>70.81</v>
      </c>
      <c r="K158" s="87" t="s">
        <v>782</v>
      </c>
      <c r="L158" s="88" t="s">
        <v>132</v>
      </c>
    </row>
    <row r="159" spans="1:12" s="89" customFormat="1" ht="12.75" x14ac:dyDescent="0.2">
      <c r="A159" s="105">
        <v>623</v>
      </c>
      <c r="B159" s="105" t="s">
        <v>14</v>
      </c>
      <c r="C159" s="86" t="s">
        <v>615</v>
      </c>
      <c r="D159" s="154" t="s">
        <v>617</v>
      </c>
      <c r="E159" s="86"/>
      <c r="F159" s="90" t="s">
        <v>664</v>
      </c>
      <c r="G159" s="159" t="s">
        <v>525</v>
      </c>
      <c r="H159" s="90"/>
      <c r="I159" s="86"/>
      <c r="J159" s="91">
        <v>76.88</v>
      </c>
      <c r="K159" s="87" t="s">
        <v>782</v>
      </c>
      <c r="L159" s="88" t="s">
        <v>132</v>
      </c>
    </row>
    <row r="160" spans="1:12" s="89" customFormat="1" ht="12.75" x14ac:dyDescent="0.2">
      <c r="A160" s="105">
        <v>623</v>
      </c>
      <c r="B160" s="105" t="s">
        <v>14</v>
      </c>
      <c r="C160" s="86" t="s">
        <v>615</v>
      </c>
      <c r="D160" s="154" t="s">
        <v>618</v>
      </c>
      <c r="E160" s="86"/>
      <c r="F160" s="90" t="s">
        <v>665</v>
      </c>
      <c r="G160" s="159" t="s">
        <v>525</v>
      </c>
      <c r="H160" s="90"/>
      <c r="I160" s="86"/>
      <c r="J160" s="91">
        <v>76.88</v>
      </c>
      <c r="K160" s="87" t="s">
        <v>782</v>
      </c>
      <c r="L160" s="88" t="s">
        <v>132</v>
      </c>
    </row>
    <row r="161" spans="1:12" s="89" customFormat="1" ht="12.75" x14ac:dyDescent="0.2">
      <c r="A161" s="105">
        <v>623</v>
      </c>
      <c r="B161" s="105" t="s">
        <v>14</v>
      </c>
      <c r="C161" s="86" t="s">
        <v>615</v>
      </c>
      <c r="D161" s="154" t="s">
        <v>619</v>
      </c>
      <c r="E161" s="86"/>
      <c r="F161" s="90" t="s">
        <v>666</v>
      </c>
      <c r="G161" s="159" t="s">
        <v>525</v>
      </c>
      <c r="H161" s="90"/>
      <c r="I161" s="86"/>
      <c r="J161" s="91">
        <v>116.84</v>
      </c>
      <c r="K161" s="87" t="s">
        <v>782</v>
      </c>
      <c r="L161" s="88" t="s">
        <v>132</v>
      </c>
    </row>
    <row r="162" spans="1:12" s="89" customFormat="1" ht="12.75" x14ac:dyDescent="0.2">
      <c r="A162" s="105">
        <v>623</v>
      </c>
      <c r="B162" s="105" t="s">
        <v>14</v>
      </c>
      <c r="C162" s="86" t="s">
        <v>615</v>
      </c>
      <c r="D162" s="154" t="s">
        <v>620</v>
      </c>
      <c r="E162" s="86"/>
      <c r="F162" s="90" t="s">
        <v>667</v>
      </c>
      <c r="G162" s="159" t="s">
        <v>525</v>
      </c>
      <c r="H162" s="90"/>
      <c r="I162" s="86"/>
      <c r="J162" s="91">
        <v>70.81</v>
      </c>
      <c r="K162" s="87" t="s">
        <v>782</v>
      </c>
      <c r="L162" s="88" t="s">
        <v>132</v>
      </c>
    </row>
    <row r="163" spans="1:12" s="89" customFormat="1" ht="12.75" x14ac:dyDescent="0.2">
      <c r="A163" s="105">
        <v>623</v>
      </c>
      <c r="B163" s="105" t="s">
        <v>14</v>
      </c>
      <c r="C163" s="86" t="s">
        <v>329</v>
      </c>
      <c r="D163" s="154" t="s">
        <v>621</v>
      </c>
      <c r="E163" s="86"/>
      <c r="F163" s="90" t="s">
        <v>668</v>
      </c>
      <c r="G163" s="159" t="s">
        <v>660</v>
      </c>
      <c r="H163" s="90"/>
      <c r="I163" s="86"/>
      <c r="J163" s="91">
        <v>348.69</v>
      </c>
      <c r="K163" s="87" t="s">
        <v>782</v>
      </c>
      <c r="L163" s="88" t="s">
        <v>132</v>
      </c>
    </row>
    <row r="164" spans="1:12" s="89" customFormat="1" ht="12.75" x14ac:dyDescent="0.2">
      <c r="A164" s="105">
        <v>623</v>
      </c>
      <c r="B164" s="105" t="s">
        <v>14</v>
      </c>
      <c r="C164" s="86" t="s">
        <v>622</v>
      </c>
      <c r="D164" s="154" t="s">
        <v>623</v>
      </c>
      <c r="E164" s="86"/>
      <c r="F164" s="90" t="s">
        <v>669</v>
      </c>
      <c r="G164" s="159" t="s">
        <v>660</v>
      </c>
      <c r="H164" s="90"/>
      <c r="I164" s="86"/>
      <c r="J164" s="91">
        <v>27.5</v>
      </c>
      <c r="K164" s="87" t="s">
        <v>782</v>
      </c>
      <c r="L164" s="88" t="s">
        <v>132</v>
      </c>
    </row>
    <row r="165" spans="1:12" s="89" customFormat="1" ht="12.75" x14ac:dyDescent="0.2">
      <c r="A165" s="105">
        <v>623</v>
      </c>
      <c r="B165" s="105" t="s">
        <v>14</v>
      </c>
      <c r="C165" s="86" t="s">
        <v>622</v>
      </c>
      <c r="D165" s="154" t="s">
        <v>624</v>
      </c>
      <c r="E165" s="86"/>
      <c r="F165" s="90" t="s">
        <v>670</v>
      </c>
      <c r="G165" s="159" t="s">
        <v>660</v>
      </c>
      <c r="H165" s="90"/>
      <c r="I165" s="86"/>
      <c r="J165" s="91">
        <v>110.88</v>
      </c>
      <c r="K165" s="87" t="s">
        <v>782</v>
      </c>
      <c r="L165" s="88" t="s">
        <v>132</v>
      </c>
    </row>
    <row r="166" spans="1:12" s="89" customFormat="1" ht="12.75" x14ac:dyDescent="0.2">
      <c r="A166" s="105">
        <v>623</v>
      </c>
      <c r="B166" s="105" t="s">
        <v>14</v>
      </c>
      <c r="C166" s="86" t="s">
        <v>622</v>
      </c>
      <c r="D166" s="154" t="s">
        <v>625</v>
      </c>
      <c r="E166" s="86"/>
      <c r="F166" s="90" t="s">
        <v>671</v>
      </c>
      <c r="G166" s="159" t="s">
        <v>660</v>
      </c>
      <c r="H166" s="90"/>
      <c r="I166" s="86"/>
      <c r="J166" s="91">
        <v>33</v>
      </c>
      <c r="K166" s="87" t="s">
        <v>782</v>
      </c>
      <c r="L166" s="88" t="s">
        <v>132</v>
      </c>
    </row>
    <row r="167" spans="1:12" s="89" customFormat="1" ht="12.75" x14ac:dyDescent="0.2">
      <c r="A167" s="105">
        <v>623</v>
      </c>
      <c r="B167" s="105" t="s">
        <v>14</v>
      </c>
      <c r="C167" s="86" t="s">
        <v>626</v>
      </c>
      <c r="D167" s="154" t="s">
        <v>627</v>
      </c>
      <c r="E167" s="86"/>
      <c r="F167" s="90" t="s">
        <v>672</v>
      </c>
      <c r="G167" s="159" t="s">
        <v>660</v>
      </c>
      <c r="H167" s="90"/>
      <c r="I167" s="86"/>
      <c r="J167" s="91">
        <v>734.36</v>
      </c>
      <c r="K167" s="87" t="s">
        <v>782</v>
      </c>
      <c r="L167" s="88" t="s">
        <v>132</v>
      </c>
    </row>
    <row r="168" spans="1:12" s="89" customFormat="1" ht="12.75" x14ac:dyDescent="0.2">
      <c r="A168" s="105">
        <v>623</v>
      </c>
      <c r="B168" s="105" t="s">
        <v>14</v>
      </c>
      <c r="C168" s="86" t="s">
        <v>402</v>
      </c>
      <c r="D168" s="154" t="s">
        <v>628</v>
      </c>
      <c r="E168" s="86"/>
      <c r="F168" s="90" t="s">
        <v>673</v>
      </c>
      <c r="G168" s="159" t="s">
        <v>552</v>
      </c>
      <c r="H168" s="90"/>
      <c r="I168" s="86"/>
      <c r="J168" s="91">
        <v>372.5</v>
      </c>
      <c r="K168" s="87" t="s">
        <v>782</v>
      </c>
      <c r="L168" s="88" t="s">
        <v>132</v>
      </c>
    </row>
    <row r="169" spans="1:12" s="89" customFormat="1" ht="12.75" x14ac:dyDescent="0.2">
      <c r="A169" s="105">
        <v>623</v>
      </c>
      <c r="B169" s="105" t="s">
        <v>14</v>
      </c>
      <c r="C169" s="86" t="s">
        <v>402</v>
      </c>
      <c r="D169" s="154" t="s">
        <v>629</v>
      </c>
      <c r="E169" s="86"/>
      <c r="F169" s="90" t="s">
        <v>674</v>
      </c>
      <c r="G169" s="159" t="s">
        <v>552</v>
      </c>
      <c r="H169" s="90"/>
      <c r="I169" s="86"/>
      <c r="J169" s="91">
        <v>373.15</v>
      </c>
      <c r="K169" s="87" t="s">
        <v>782</v>
      </c>
      <c r="L169" s="88" t="s">
        <v>132</v>
      </c>
    </row>
    <row r="170" spans="1:12" s="89" customFormat="1" ht="12.75" x14ac:dyDescent="0.2">
      <c r="A170" s="105">
        <v>623</v>
      </c>
      <c r="B170" s="105" t="s">
        <v>14</v>
      </c>
      <c r="C170" s="86" t="s">
        <v>615</v>
      </c>
      <c r="D170" s="154" t="s">
        <v>630</v>
      </c>
      <c r="E170" s="86"/>
      <c r="F170" s="90" t="s">
        <v>675</v>
      </c>
      <c r="G170" s="159" t="s">
        <v>424</v>
      </c>
      <c r="H170" s="90"/>
      <c r="I170" s="86"/>
      <c r="J170" s="91">
        <v>31.97</v>
      </c>
      <c r="K170" s="87" t="s">
        <v>782</v>
      </c>
      <c r="L170" s="88" t="s">
        <v>132</v>
      </c>
    </row>
    <row r="171" spans="1:12" s="89" customFormat="1" ht="12.75" x14ac:dyDescent="0.2">
      <c r="A171" s="105">
        <v>623</v>
      </c>
      <c r="B171" s="105" t="s">
        <v>14</v>
      </c>
      <c r="C171" s="86" t="s">
        <v>615</v>
      </c>
      <c r="D171" s="154" t="s">
        <v>631</v>
      </c>
      <c r="E171" s="86"/>
      <c r="F171" s="90" t="s">
        <v>676</v>
      </c>
      <c r="G171" s="159" t="s">
        <v>471</v>
      </c>
      <c r="H171" s="90"/>
      <c r="I171" s="86"/>
      <c r="J171" s="91">
        <v>132.63</v>
      </c>
      <c r="K171" s="87" t="s">
        <v>782</v>
      </c>
      <c r="L171" s="88" t="s">
        <v>132</v>
      </c>
    </row>
    <row r="172" spans="1:12" s="89" customFormat="1" ht="12.75" x14ac:dyDescent="0.2">
      <c r="A172" s="105">
        <v>623</v>
      </c>
      <c r="B172" s="105" t="s">
        <v>14</v>
      </c>
      <c r="C172" s="86" t="s">
        <v>615</v>
      </c>
      <c r="D172" s="154" t="s">
        <v>632</v>
      </c>
      <c r="E172" s="86"/>
      <c r="F172" s="90" t="s">
        <v>677</v>
      </c>
      <c r="G172" s="159" t="s">
        <v>471</v>
      </c>
      <c r="H172" s="90"/>
      <c r="I172" s="86"/>
      <c r="J172" s="91">
        <v>50.15</v>
      </c>
      <c r="K172" s="87" t="s">
        <v>782</v>
      </c>
      <c r="L172" s="88" t="s">
        <v>132</v>
      </c>
    </row>
    <row r="173" spans="1:12" s="89" customFormat="1" ht="12.75" x14ac:dyDescent="0.2">
      <c r="A173" s="105">
        <v>623</v>
      </c>
      <c r="B173" s="105" t="s">
        <v>14</v>
      </c>
      <c r="C173" s="86" t="s">
        <v>615</v>
      </c>
      <c r="D173" s="154" t="s">
        <v>633</v>
      </c>
      <c r="E173" s="86"/>
      <c r="F173" s="90" t="s">
        <v>678</v>
      </c>
      <c r="G173" s="159" t="s">
        <v>471</v>
      </c>
      <c r="H173" s="90"/>
      <c r="I173" s="86"/>
      <c r="J173" s="91">
        <v>100.29</v>
      </c>
      <c r="K173" s="87" t="s">
        <v>782</v>
      </c>
      <c r="L173" s="88" t="s">
        <v>132</v>
      </c>
    </row>
    <row r="174" spans="1:12" s="89" customFormat="1" ht="12.75" x14ac:dyDescent="0.2">
      <c r="A174" s="105">
        <v>623</v>
      </c>
      <c r="B174" s="105" t="s">
        <v>14</v>
      </c>
      <c r="C174" s="86" t="s">
        <v>634</v>
      </c>
      <c r="D174" s="154" t="s">
        <v>635</v>
      </c>
      <c r="E174" s="86"/>
      <c r="F174" s="90" t="s">
        <v>679</v>
      </c>
      <c r="G174" s="159" t="s">
        <v>483</v>
      </c>
      <c r="H174" s="90"/>
      <c r="I174" s="86"/>
      <c r="J174" s="91">
        <v>2205.42</v>
      </c>
      <c r="K174" s="87" t="s">
        <v>782</v>
      </c>
      <c r="L174" s="88" t="s">
        <v>132</v>
      </c>
    </row>
    <row r="175" spans="1:12" s="89" customFormat="1" ht="12.75" x14ac:dyDescent="0.2">
      <c r="A175" s="105">
        <v>623</v>
      </c>
      <c r="B175" s="105" t="s">
        <v>14</v>
      </c>
      <c r="C175" s="86" t="s">
        <v>634</v>
      </c>
      <c r="D175" s="154" t="s">
        <v>636</v>
      </c>
      <c r="E175" s="86"/>
      <c r="F175" s="90" t="s">
        <v>680</v>
      </c>
      <c r="G175" s="159" t="s">
        <v>483</v>
      </c>
      <c r="H175" s="90"/>
      <c r="I175" s="86"/>
      <c r="J175" s="91">
        <v>946.17</v>
      </c>
      <c r="K175" s="87" t="s">
        <v>782</v>
      </c>
      <c r="L175" s="88" t="s">
        <v>132</v>
      </c>
    </row>
    <row r="176" spans="1:12" s="89" customFormat="1" ht="12.75" x14ac:dyDescent="0.2">
      <c r="A176" s="105">
        <v>623</v>
      </c>
      <c r="B176" s="105" t="s">
        <v>14</v>
      </c>
      <c r="C176" s="86" t="s">
        <v>329</v>
      </c>
      <c r="D176" s="154" t="s">
        <v>637</v>
      </c>
      <c r="E176" s="86"/>
      <c r="F176" s="90" t="s">
        <v>681</v>
      </c>
      <c r="G176" s="159" t="s">
        <v>474</v>
      </c>
      <c r="H176" s="90"/>
      <c r="I176" s="86"/>
      <c r="J176" s="91">
        <v>329.22</v>
      </c>
      <c r="K176" s="87" t="s">
        <v>782</v>
      </c>
      <c r="L176" s="88" t="s">
        <v>132</v>
      </c>
    </row>
    <row r="177" spans="1:12" s="89" customFormat="1" ht="12.75" x14ac:dyDescent="0.2">
      <c r="A177" s="105">
        <v>623</v>
      </c>
      <c r="B177" s="105" t="s">
        <v>14</v>
      </c>
      <c r="C177" s="86" t="s">
        <v>634</v>
      </c>
      <c r="D177" s="154" t="s">
        <v>638</v>
      </c>
      <c r="E177" s="86"/>
      <c r="F177" s="90" t="s">
        <v>682</v>
      </c>
      <c r="G177" s="159" t="s">
        <v>474</v>
      </c>
      <c r="H177" s="90"/>
      <c r="I177" s="86"/>
      <c r="J177" s="91">
        <v>361.5</v>
      </c>
      <c r="K177" s="87" t="s">
        <v>782</v>
      </c>
      <c r="L177" s="88" t="s">
        <v>132</v>
      </c>
    </row>
    <row r="178" spans="1:12" s="89" customFormat="1" ht="12.75" x14ac:dyDescent="0.2">
      <c r="A178" s="105">
        <v>623</v>
      </c>
      <c r="B178" s="105" t="s">
        <v>14</v>
      </c>
      <c r="C178" s="86" t="s">
        <v>639</v>
      </c>
      <c r="D178" s="154" t="s">
        <v>640</v>
      </c>
      <c r="E178" s="86"/>
      <c r="F178" s="90" t="s">
        <v>683</v>
      </c>
      <c r="G178" s="159" t="s">
        <v>474</v>
      </c>
      <c r="H178" s="90"/>
      <c r="I178" s="86"/>
      <c r="J178" s="91">
        <v>176</v>
      </c>
      <c r="K178" s="87" t="s">
        <v>782</v>
      </c>
      <c r="L178" s="88" t="s">
        <v>132</v>
      </c>
    </row>
    <row r="179" spans="1:12" s="89" customFormat="1" ht="12.75" x14ac:dyDescent="0.2">
      <c r="A179" s="105">
        <v>623</v>
      </c>
      <c r="B179" s="105" t="s">
        <v>14</v>
      </c>
      <c r="C179" s="86" t="s">
        <v>639</v>
      </c>
      <c r="D179" s="154" t="s">
        <v>641</v>
      </c>
      <c r="E179" s="86"/>
      <c r="F179" s="90" t="s">
        <v>684</v>
      </c>
      <c r="G179" s="159" t="s">
        <v>474</v>
      </c>
      <c r="H179" s="90"/>
      <c r="I179" s="86"/>
      <c r="J179" s="91">
        <v>212</v>
      </c>
      <c r="K179" s="87" t="s">
        <v>782</v>
      </c>
      <c r="L179" s="88" t="s">
        <v>132</v>
      </c>
    </row>
    <row r="180" spans="1:12" s="89" customFormat="1" ht="12.75" x14ac:dyDescent="0.2">
      <c r="A180" s="105">
        <v>623</v>
      </c>
      <c r="B180" s="105" t="s">
        <v>14</v>
      </c>
      <c r="C180" s="86" t="s">
        <v>639</v>
      </c>
      <c r="D180" s="154" t="s">
        <v>642</v>
      </c>
      <c r="E180" s="86"/>
      <c r="F180" s="90" t="s">
        <v>685</v>
      </c>
      <c r="G180" s="159" t="s">
        <v>474</v>
      </c>
      <c r="H180" s="90"/>
      <c r="I180" s="86"/>
      <c r="J180" s="91">
        <v>64</v>
      </c>
      <c r="K180" s="87" t="s">
        <v>782</v>
      </c>
      <c r="L180" s="88" t="s">
        <v>132</v>
      </c>
    </row>
    <row r="181" spans="1:12" s="89" customFormat="1" ht="12.75" x14ac:dyDescent="0.2">
      <c r="A181" s="105">
        <v>623</v>
      </c>
      <c r="B181" s="105" t="s">
        <v>14</v>
      </c>
      <c r="C181" s="86" t="s">
        <v>639</v>
      </c>
      <c r="D181" s="154" t="s">
        <v>643</v>
      </c>
      <c r="E181" s="86"/>
      <c r="F181" s="90" t="s">
        <v>686</v>
      </c>
      <c r="G181" s="159" t="s">
        <v>474</v>
      </c>
      <c r="H181" s="90"/>
      <c r="I181" s="86"/>
      <c r="J181" s="91">
        <v>144</v>
      </c>
      <c r="K181" s="87" t="s">
        <v>782</v>
      </c>
      <c r="L181" s="88" t="s">
        <v>132</v>
      </c>
    </row>
    <row r="182" spans="1:12" s="89" customFormat="1" ht="12.75" x14ac:dyDescent="0.2">
      <c r="A182" s="105">
        <v>623</v>
      </c>
      <c r="B182" s="105" t="s">
        <v>14</v>
      </c>
      <c r="C182" s="86" t="s">
        <v>644</v>
      </c>
      <c r="D182" s="154" t="s">
        <v>645</v>
      </c>
      <c r="E182" s="86"/>
      <c r="F182" s="90" t="s">
        <v>687</v>
      </c>
      <c r="G182" s="159" t="s">
        <v>432</v>
      </c>
      <c r="H182" s="90"/>
      <c r="I182" s="86"/>
      <c r="J182" s="91">
        <v>90</v>
      </c>
      <c r="K182" s="87" t="s">
        <v>782</v>
      </c>
      <c r="L182" s="88" t="s">
        <v>132</v>
      </c>
    </row>
    <row r="183" spans="1:12" s="89" customFormat="1" ht="12.75" x14ac:dyDescent="0.2">
      <c r="A183" s="105">
        <v>623</v>
      </c>
      <c r="B183" s="105" t="s">
        <v>14</v>
      </c>
      <c r="C183" s="86" t="s">
        <v>611</v>
      </c>
      <c r="D183" s="154" t="s">
        <v>690</v>
      </c>
      <c r="E183" s="86"/>
      <c r="F183" s="90" t="s">
        <v>691</v>
      </c>
      <c r="G183" s="159" t="s">
        <v>400</v>
      </c>
      <c r="H183" s="90"/>
      <c r="I183" s="86"/>
      <c r="J183" s="91">
        <v>129.5</v>
      </c>
      <c r="K183" s="87" t="s">
        <v>782</v>
      </c>
      <c r="L183" s="88" t="s">
        <v>132</v>
      </c>
    </row>
    <row r="184" spans="1:12" s="89" customFormat="1" ht="12.75" x14ac:dyDescent="0.2">
      <c r="A184" s="105">
        <v>623</v>
      </c>
      <c r="B184" s="105" t="s">
        <v>14</v>
      </c>
      <c r="C184" s="86" t="s">
        <v>329</v>
      </c>
      <c r="D184" s="154">
        <v>2.9615004935834157E-2</v>
      </c>
      <c r="E184" s="86"/>
      <c r="F184" s="90" t="s">
        <v>692</v>
      </c>
      <c r="G184" s="159" t="s">
        <v>520</v>
      </c>
      <c r="H184" s="90"/>
      <c r="I184" s="86"/>
      <c r="J184" s="91">
        <v>341.61</v>
      </c>
      <c r="K184" s="87" t="s">
        <v>782</v>
      </c>
      <c r="L184" s="88" t="s">
        <v>132</v>
      </c>
    </row>
    <row r="185" spans="1:12" s="89" customFormat="1" ht="12.75" x14ac:dyDescent="0.2">
      <c r="A185" s="105">
        <v>623</v>
      </c>
      <c r="B185" s="105" t="s">
        <v>14</v>
      </c>
      <c r="C185" s="86" t="s">
        <v>755</v>
      </c>
      <c r="D185" s="154" t="s">
        <v>756</v>
      </c>
      <c r="E185" s="86" t="s">
        <v>757</v>
      </c>
      <c r="F185" s="90" t="s">
        <v>758</v>
      </c>
      <c r="G185" s="159" t="s">
        <v>502</v>
      </c>
      <c r="H185" s="90" t="s">
        <v>145</v>
      </c>
      <c r="I185" s="86" t="s">
        <v>777</v>
      </c>
      <c r="J185" s="91">
        <v>194</v>
      </c>
      <c r="K185" s="87" t="s">
        <v>782</v>
      </c>
      <c r="L185" s="88" t="s">
        <v>131</v>
      </c>
    </row>
    <row r="186" spans="1:12" s="89" customFormat="1" ht="12.75" x14ac:dyDescent="0.2">
      <c r="A186" s="105">
        <v>623</v>
      </c>
      <c r="B186" s="105" t="s">
        <v>14</v>
      </c>
      <c r="C186" s="86" t="s">
        <v>615</v>
      </c>
      <c r="D186" s="154" t="s">
        <v>759</v>
      </c>
      <c r="E186" s="86" t="s">
        <v>523</v>
      </c>
      <c r="F186" s="90" t="s">
        <v>760</v>
      </c>
      <c r="G186" s="159" t="s">
        <v>525</v>
      </c>
      <c r="H186" s="90" t="s">
        <v>780</v>
      </c>
      <c r="I186" s="86" t="s">
        <v>778</v>
      </c>
      <c r="J186" s="91">
        <v>76.88</v>
      </c>
      <c r="K186" s="87" t="s">
        <v>782</v>
      </c>
      <c r="L186" s="88" t="s">
        <v>131</v>
      </c>
    </row>
    <row r="187" spans="1:12" s="89" customFormat="1" ht="12.75" x14ac:dyDescent="0.2">
      <c r="A187" s="105">
        <v>623</v>
      </c>
      <c r="B187" s="105" t="s">
        <v>14</v>
      </c>
      <c r="C187" s="86" t="s">
        <v>615</v>
      </c>
      <c r="D187" s="154" t="s">
        <v>761</v>
      </c>
      <c r="E187" s="86" t="s">
        <v>523</v>
      </c>
      <c r="F187" s="90" t="s">
        <v>762</v>
      </c>
      <c r="G187" s="159" t="s">
        <v>525</v>
      </c>
      <c r="H187" s="90" t="s">
        <v>780</v>
      </c>
      <c r="I187" s="86" t="s">
        <v>778</v>
      </c>
      <c r="J187" s="91">
        <v>99.14</v>
      </c>
      <c r="K187" s="87" t="s">
        <v>782</v>
      </c>
      <c r="L187" s="88" t="s">
        <v>131</v>
      </c>
    </row>
    <row r="188" spans="1:12" s="89" customFormat="1" ht="12.75" x14ac:dyDescent="0.2">
      <c r="A188" s="105">
        <v>623</v>
      </c>
      <c r="B188" s="105" t="s">
        <v>14</v>
      </c>
      <c r="C188" s="86" t="s">
        <v>615</v>
      </c>
      <c r="D188" s="154" t="s">
        <v>763</v>
      </c>
      <c r="E188" s="86" t="s">
        <v>523</v>
      </c>
      <c r="F188" s="90" t="s">
        <v>764</v>
      </c>
      <c r="G188" s="159" t="s">
        <v>525</v>
      </c>
      <c r="H188" s="90" t="s">
        <v>780</v>
      </c>
      <c r="I188" s="86" t="s">
        <v>778</v>
      </c>
      <c r="J188" s="91">
        <v>107.63</v>
      </c>
      <c r="K188" s="87" t="s">
        <v>782</v>
      </c>
      <c r="L188" s="88" t="s">
        <v>131</v>
      </c>
    </row>
    <row r="189" spans="1:12" s="89" customFormat="1" ht="12.75" x14ac:dyDescent="0.2">
      <c r="A189" s="105">
        <v>623</v>
      </c>
      <c r="B189" s="105" t="s">
        <v>14</v>
      </c>
      <c r="C189" s="86" t="s">
        <v>615</v>
      </c>
      <c r="D189" s="154" t="s">
        <v>765</v>
      </c>
      <c r="E189" s="86" t="s">
        <v>523</v>
      </c>
      <c r="F189" s="90" t="s">
        <v>766</v>
      </c>
      <c r="G189" s="159" t="s">
        <v>525</v>
      </c>
      <c r="H189" s="90" t="s">
        <v>780</v>
      </c>
      <c r="I189" s="86" t="s">
        <v>778</v>
      </c>
      <c r="J189" s="91">
        <v>2999</v>
      </c>
      <c r="K189" s="87" t="s">
        <v>782</v>
      </c>
      <c r="L189" s="88" t="s">
        <v>131</v>
      </c>
    </row>
    <row r="190" spans="1:12" s="89" customFormat="1" ht="12.75" x14ac:dyDescent="0.2">
      <c r="A190" s="105">
        <v>623</v>
      </c>
      <c r="B190" s="105" t="s">
        <v>14</v>
      </c>
      <c r="C190" s="86" t="s">
        <v>767</v>
      </c>
      <c r="D190" s="154" t="s">
        <v>768</v>
      </c>
      <c r="E190" s="86" t="s">
        <v>552</v>
      </c>
      <c r="F190" s="90" t="s">
        <v>769</v>
      </c>
      <c r="G190" s="159" t="s">
        <v>477</v>
      </c>
      <c r="H190" s="90" t="s">
        <v>160</v>
      </c>
      <c r="I190" s="86" t="s">
        <v>427</v>
      </c>
      <c r="J190" s="91">
        <v>5396.68</v>
      </c>
      <c r="K190" s="87" t="s">
        <v>782</v>
      </c>
      <c r="L190" s="88" t="s">
        <v>131</v>
      </c>
    </row>
    <row r="191" spans="1:12" s="89" customFormat="1" ht="12.75" x14ac:dyDescent="0.2">
      <c r="A191" s="105">
        <v>623</v>
      </c>
      <c r="B191" s="105" t="s">
        <v>14</v>
      </c>
      <c r="C191" s="86" t="s">
        <v>370</v>
      </c>
      <c r="D191" s="154" t="s">
        <v>770</v>
      </c>
      <c r="E191" s="86" t="s">
        <v>471</v>
      </c>
      <c r="F191" s="90" t="s">
        <v>771</v>
      </c>
      <c r="G191" s="159" t="s">
        <v>474</v>
      </c>
      <c r="H191" s="90" t="s">
        <v>781</v>
      </c>
      <c r="I191" s="86" t="s">
        <v>779</v>
      </c>
      <c r="J191" s="91">
        <v>39.6</v>
      </c>
      <c r="K191" s="87" t="s">
        <v>782</v>
      </c>
      <c r="L191" s="88" t="s">
        <v>131</v>
      </c>
    </row>
    <row r="192" spans="1:12" s="89" customFormat="1" ht="12.75" x14ac:dyDescent="0.2">
      <c r="A192" s="105">
        <v>623</v>
      </c>
      <c r="B192" s="105" t="s">
        <v>14</v>
      </c>
      <c r="C192" s="86" t="s">
        <v>112</v>
      </c>
      <c r="D192" s="154" t="s">
        <v>772</v>
      </c>
      <c r="E192" s="86" t="s">
        <v>773</v>
      </c>
      <c r="F192" s="90">
        <v>940</v>
      </c>
      <c r="G192" s="159" t="s">
        <v>396</v>
      </c>
      <c r="H192" s="90" t="s">
        <v>141</v>
      </c>
      <c r="I192" s="86" t="s">
        <v>138</v>
      </c>
      <c r="J192" s="91">
        <v>99</v>
      </c>
      <c r="K192" s="87" t="s">
        <v>782</v>
      </c>
      <c r="L192" s="88" t="s">
        <v>131</v>
      </c>
    </row>
    <row r="193" spans="1:12" s="89" customFormat="1" ht="12.75" x14ac:dyDescent="0.2">
      <c r="A193" s="105">
        <v>623</v>
      </c>
      <c r="B193" s="105" t="s">
        <v>14</v>
      </c>
      <c r="C193" s="86" t="s">
        <v>112</v>
      </c>
      <c r="D193" s="154" t="s">
        <v>774</v>
      </c>
      <c r="E193" s="86" t="s">
        <v>775</v>
      </c>
      <c r="F193" s="90">
        <v>938</v>
      </c>
      <c r="G193" s="159" t="s">
        <v>775</v>
      </c>
      <c r="H193" s="90" t="s">
        <v>141</v>
      </c>
      <c r="I193" s="86" t="s">
        <v>138</v>
      </c>
      <c r="J193" s="91">
        <v>700</v>
      </c>
      <c r="K193" s="87" t="s">
        <v>782</v>
      </c>
      <c r="L193" s="88" t="s">
        <v>131</v>
      </c>
    </row>
    <row r="194" spans="1:12" s="89" customFormat="1" ht="12.75" x14ac:dyDescent="0.2">
      <c r="A194" s="105">
        <v>623</v>
      </c>
      <c r="B194" s="105" t="s">
        <v>14</v>
      </c>
      <c r="C194" s="86" t="s">
        <v>112</v>
      </c>
      <c r="D194" s="154" t="s">
        <v>776</v>
      </c>
      <c r="E194" s="86" t="s">
        <v>773</v>
      </c>
      <c r="F194" s="90">
        <v>939</v>
      </c>
      <c r="G194" s="159" t="s">
        <v>396</v>
      </c>
      <c r="H194" s="90" t="s">
        <v>141</v>
      </c>
      <c r="I194" s="86" t="s">
        <v>138</v>
      </c>
      <c r="J194" s="91">
        <v>650</v>
      </c>
      <c r="K194" s="87" t="s">
        <v>782</v>
      </c>
      <c r="L194" s="88" t="s">
        <v>131</v>
      </c>
    </row>
    <row r="195" spans="1:12" x14ac:dyDescent="0.25">
      <c r="A195" s="170" t="s">
        <v>31</v>
      </c>
      <c r="B195" s="171"/>
      <c r="C195" s="171"/>
      <c r="D195" s="171"/>
      <c r="E195" s="171"/>
      <c r="F195" s="171"/>
      <c r="G195" s="171"/>
      <c r="H195" s="172"/>
      <c r="I195" s="144"/>
      <c r="J195" s="202">
        <f>SUM(J15:J194)</f>
        <v>271392.05000000005</v>
      </c>
      <c r="K195" s="204"/>
      <c r="L195" s="145"/>
    </row>
    <row r="196" spans="1:12" x14ac:dyDescent="0.25">
      <c r="K196" s="205"/>
    </row>
    <row r="197" spans="1:12" s="146" customFormat="1" ht="12.75" x14ac:dyDescent="0.2">
      <c r="B197" s="129" t="s">
        <v>26</v>
      </c>
      <c r="C197" s="129"/>
      <c r="D197" s="129"/>
      <c r="E197" s="130"/>
      <c r="F197" s="161"/>
      <c r="G197" s="160"/>
      <c r="J197" s="199"/>
      <c r="K197" s="132" t="s">
        <v>28</v>
      </c>
    </row>
    <row r="198" spans="1:12" s="131" customFormat="1" ht="12.75" x14ac:dyDescent="0.2">
      <c r="B198" s="129" t="s">
        <v>27</v>
      </c>
      <c r="C198" s="129"/>
      <c r="D198" s="129"/>
      <c r="E198" s="130"/>
      <c r="F198" s="161"/>
      <c r="G198" s="160"/>
      <c r="J198" s="200"/>
      <c r="K198" s="132" t="s">
        <v>300</v>
      </c>
    </row>
    <row r="199" spans="1:12" x14ac:dyDescent="0.25">
      <c r="K199" s="84" t="str">
        <f>B200</f>
        <v>14.07.2026</v>
      </c>
    </row>
    <row r="200" spans="1:12" x14ac:dyDescent="0.25">
      <c r="B200" t="s">
        <v>699</v>
      </c>
    </row>
  </sheetData>
  <autoFilter ref="A14:L198" xr:uid="{00000000-0009-0000-0000-000000000000}"/>
  <mergeCells count="3">
    <mergeCell ref="A5:K10"/>
    <mergeCell ref="A13:C13"/>
    <mergeCell ref="A195:H195"/>
  </mergeCells>
  <phoneticPr fontId="33" type="noConversion"/>
  <conditionalFormatting sqref="D15">
    <cfRule type="duplicateValues" dxfId="81" priority="41"/>
  </conditionalFormatting>
  <conditionalFormatting sqref="D15">
    <cfRule type="duplicateValues" dxfId="80" priority="42"/>
  </conditionalFormatting>
  <conditionalFormatting sqref="D15">
    <cfRule type="duplicateValues" dxfId="79" priority="43"/>
    <cfRule type="duplicateValues" dxfId="78" priority="44"/>
    <cfRule type="duplicateValues" dxfId="77" priority="45"/>
  </conditionalFormatting>
  <conditionalFormatting sqref="D16:D194">
    <cfRule type="duplicateValues" dxfId="56" priority="1"/>
  </conditionalFormatting>
  <conditionalFormatting sqref="D16:D194">
    <cfRule type="duplicateValues" dxfId="55" priority="2"/>
  </conditionalFormatting>
  <conditionalFormatting sqref="D16:D194">
    <cfRule type="duplicateValues" dxfId="54" priority="3"/>
    <cfRule type="duplicateValues" dxfId="53" priority="4"/>
    <cfRule type="duplicateValues" dxfId="52" priority="5"/>
  </conditionalFormatting>
  <printOptions horizontalCentered="1"/>
  <pageMargins left="0.25" right="0.25" top="0.5" bottom="0.5" header="0.3" footer="0.3"/>
  <pageSetup scale="61" fitToHeight="0" orientation="portrait" r:id="rId1"/>
  <ignoredErrors>
    <ignoredError sqref="D23:E23 H67 D33:D35 D16:F22 H15 D24:D29 F32:F35 H23:H29 F23:F29 H32:H35 F47:F49 H45:H46 F67:F69 F53 F60 F62:F64 F61 F56 H36 H16 H47 F50 F51 F5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topLeftCell="A2" zoomScaleNormal="100" workbookViewId="0">
      <selection activeCell="F11" sqref="F11"/>
    </sheetView>
  </sheetViews>
  <sheetFormatPr defaultRowHeight="15" x14ac:dyDescent="0.25"/>
  <cols>
    <col min="1" max="1" width="9" bestFit="1" customWidth="1"/>
    <col min="2" max="2" width="16.42578125" customWidth="1"/>
    <col min="3" max="3" width="21.42578125" customWidth="1"/>
    <col min="4" max="4" width="11.140625" style="37" bestFit="1" customWidth="1"/>
    <col min="5" max="5" width="11.140625" style="37" customWidth="1"/>
    <col min="6" max="6" width="16.85546875" style="37" customWidth="1"/>
    <col min="7" max="7" width="15.7109375" customWidth="1"/>
    <col min="8" max="8" width="21.140625" customWidth="1"/>
  </cols>
  <sheetData>
    <row r="1" spans="1:9" ht="58.5" hidden="1" customHeight="1" x14ac:dyDescent="0.25">
      <c r="A1" s="1"/>
      <c r="B1" s="1"/>
      <c r="C1" s="1"/>
      <c r="D1" s="36"/>
      <c r="E1" s="36"/>
      <c r="F1" s="36"/>
      <c r="G1" s="1"/>
      <c r="H1" s="1"/>
    </row>
    <row r="2" spans="1:9" s="56" customFormat="1" x14ac:dyDescent="0.25">
      <c r="A2" s="1"/>
      <c r="B2" s="1"/>
      <c r="C2" s="1"/>
      <c r="D2" s="36"/>
      <c r="E2" s="36"/>
      <c r="F2" s="36"/>
      <c r="G2" s="1"/>
      <c r="H2" s="1"/>
    </row>
    <row r="3" spans="1:9" s="56" customFormat="1" ht="47.25" customHeight="1" x14ac:dyDescent="0.25">
      <c r="A3" s="1"/>
      <c r="B3" s="1"/>
      <c r="C3" s="1"/>
      <c r="D3" s="36"/>
      <c r="E3" s="36"/>
      <c r="F3" s="36"/>
      <c r="G3" s="1"/>
      <c r="H3" s="1"/>
    </row>
    <row r="4" spans="1:9" ht="16.5" customHeight="1" x14ac:dyDescent="0.3">
      <c r="A4" s="173" t="s">
        <v>804</v>
      </c>
      <c r="B4" s="173"/>
      <c r="C4" s="173"/>
      <c r="D4" s="173"/>
      <c r="E4" s="173"/>
      <c r="F4" s="173"/>
      <c r="G4" s="173"/>
      <c r="H4" s="173"/>
      <c r="I4" s="30"/>
    </row>
    <row r="5" spans="1:9" ht="25.5" customHeight="1" x14ac:dyDescent="0.3">
      <c r="A5" s="173" t="s">
        <v>194</v>
      </c>
      <c r="B5" s="173"/>
      <c r="C5" s="173"/>
      <c r="D5" s="173"/>
      <c r="E5" s="173"/>
      <c r="F5" s="173"/>
      <c r="G5" s="173"/>
      <c r="H5" s="173"/>
      <c r="I5" s="30"/>
    </row>
    <row r="6" spans="1:9" ht="15" customHeight="1" x14ac:dyDescent="0.3">
      <c r="A6" s="173" t="s">
        <v>195</v>
      </c>
      <c r="B6" s="173"/>
      <c r="C6" s="173"/>
      <c r="D6" s="173"/>
      <c r="E6" s="173"/>
      <c r="F6" s="173"/>
      <c r="G6" s="173"/>
      <c r="H6" s="173"/>
      <c r="I6" s="30"/>
    </row>
    <row r="7" spans="1:9" ht="15" customHeight="1" x14ac:dyDescent="0.3">
      <c r="A7" s="173" t="s">
        <v>806</v>
      </c>
      <c r="B7" s="173"/>
      <c r="C7" s="173"/>
      <c r="D7" s="173"/>
      <c r="E7" s="173"/>
      <c r="F7" s="173"/>
      <c r="G7" s="173"/>
      <c r="H7" s="173"/>
      <c r="I7" s="30"/>
    </row>
    <row r="8" spans="1:9" s="93" customFormat="1" ht="15" customHeight="1" x14ac:dyDescent="0.3">
      <c r="A8" s="173" t="s">
        <v>807</v>
      </c>
      <c r="B8" s="173"/>
      <c r="C8" s="173"/>
      <c r="D8" s="173"/>
      <c r="E8" s="173"/>
      <c r="F8" s="173"/>
      <c r="G8" s="173"/>
      <c r="H8" s="173"/>
      <c r="I8" s="30"/>
    </row>
    <row r="9" spans="1:9" ht="15" customHeight="1" x14ac:dyDescent="0.3">
      <c r="A9" s="173" t="s">
        <v>805</v>
      </c>
      <c r="B9" s="173"/>
      <c r="C9" s="173"/>
      <c r="D9" s="173"/>
      <c r="E9" s="173"/>
      <c r="F9" s="173"/>
      <c r="G9" s="173"/>
      <c r="H9" s="173"/>
      <c r="I9" s="30"/>
    </row>
    <row r="10" spans="1:9" ht="16.5" customHeight="1" x14ac:dyDescent="0.3">
      <c r="A10" s="30"/>
      <c r="B10" s="30"/>
      <c r="C10" s="30"/>
      <c r="D10" s="30"/>
      <c r="E10" s="30"/>
      <c r="F10" s="30"/>
      <c r="G10" s="30"/>
      <c r="H10" s="30"/>
      <c r="I10" s="30"/>
    </row>
    <row r="11" spans="1:9" ht="15" customHeight="1" x14ac:dyDescent="0.25">
      <c r="G11" s="174" t="s">
        <v>20</v>
      </c>
      <c r="H11" s="174"/>
    </row>
    <row r="12" spans="1:9" ht="8.25" customHeight="1" x14ac:dyDescent="0.25">
      <c r="A12" s="177"/>
      <c r="B12" s="177"/>
      <c r="C12" s="177"/>
      <c r="D12" s="35"/>
      <c r="E12" s="140"/>
      <c r="G12" s="175" t="s">
        <v>12</v>
      </c>
      <c r="H12" s="178"/>
    </row>
    <row r="13" spans="1:9" ht="6.75" customHeight="1" x14ac:dyDescent="0.25">
      <c r="G13" s="175"/>
      <c r="H13" s="178"/>
    </row>
    <row r="14" spans="1:9" ht="15" customHeight="1" x14ac:dyDescent="0.25">
      <c r="A14" s="6" t="s">
        <v>18</v>
      </c>
      <c r="G14" s="6" t="s">
        <v>19</v>
      </c>
      <c r="H14" s="4"/>
    </row>
    <row r="15" spans="1:9" ht="15" customHeight="1" x14ac:dyDescent="0.25">
      <c r="A15" s="169" t="str">
        <f>'Mallra dhe Sherbime'!A13:C13</f>
        <v>Lista e obligimeve: nga muaji Qershor 2026</v>
      </c>
      <c r="B15" s="169"/>
      <c r="C15" s="169"/>
      <c r="D15" s="35"/>
      <c r="E15" s="140"/>
      <c r="H15" s="4"/>
    </row>
    <row r="16" spans="1:9" ht="15" customHeight="1" x14ac:dyDescent="0.25">
      <c r="A16" s="7" t="s">
        <v>1</v>
      </c>
      <c r="B16" s="8" t="s">
        <v>2</v>
      </c>
      <c r="C16" s="7" t="s">
        <v>3</v>
      </c>
      <c r="D16" s="7" t="s">
        <v>30</v>
      </c>
      <c r="E16" s="7" t="s">
        <v>251</v>
      </c>
      <c r="F16" s="8" t="s">
        <v>4</v>
      </c>
      <c r="G16" s="7" t="s">
        <v>0</v>
      </c>
      <c r="H16" s="8" t="s">
        <v>5</v>
      </c>
    </row>
    <row r="17" spans="1:9" s="41" customFormat="1" ht="15" customHeight="1" x14ac:dyDescent="0.25">
      <c r="A17" s="29">
        <v>623</v>
      </c>
      <c r="B17" s="29" t="s">
        <v>14</v>
      </c>
      <c r="C17" s="40" t="s">
        <v>693</v>
      </c>
      <c r="D17" s="147" t="s">
        <v>694</v>
      </c>
      <c r="E17" s="147">
        <v>1064</v>
      </c>
      <c r="F17" s="148">
        <v>46177</v>
      </c>
      <c r="G17" s="142">
        <v>256</v>
      </c>
      <c r="H17" s="50" t="s">
        <v>695</v>
      </c>
    </row>
    <row r="18" spans="1:9" s="41" customFormat="1" ht="15" customHeight="1" x14ac:dyDescent="0.25">
      <c r="A18" s="29">
        <v>623</v>
      </c>
      <c r="B18" s="29" t="s">
        <v>14</v>
      </c>
      <c r="C18" s="40" t="s">
        <v>693</v>
      </c>
      <c r="D18" s="147" t="s">
        <v>696</v>
      </c>
      <c r="E18" s="147">
        <v>1231</v>
      </c>
      <c r="F18" s="148">
        <v>46202</v>
      </c>
      <c r="G18" s="142">
        <v>102.4</v>
      </c>
      <c r="H18" s="50" t="s">
        <v>695</v>
      </c>
    </row>
    <row r="19" spans="1:9" s="41" customFormat="1" ht="15" customHeight="1" x14ac:dyDescent="0.25">
      <c r="A19" s="29">
        <v>623</v>
      </c>
      <c r="B19" s="29" t="s">
        <v>14</v>
      </c>
      <c r="C19" s="40" t="s">
        <v>693</v>
      </c>
      <c r="D19" s="147" t="s">
        <v>697</v>
      </c>
      <c r="E19" s="147">
        <v>1153</v>
      </c>
      <c r="F19" s="148">
        <v>46190</v>
      </c>
      <c r="G19" s="142">
        <v>51.2</v>
      </c>
      <c r="H19" s="50" t="s">
        <v>695</v>
      </c>
    </row>
    <row r="20" spans="1:9" s="41" customFormat="1" ht="15" customHeight="1" x14ac:dyDescent="0.25">
      <c r="A20" s="29">
        <v>623</v>
      </c>
      <c r="B20" s="29" t="s">
        <v>14</v>
      </c>
      <c r="C20" s="40" t="s">
        <v>698</v>
      </c>
      <c r="D20" s="147">
        <v>13941121</v>
      </c>
      <c r="E20" s="147">
        <v>1152</v>
      </c>
      <c r="F20" s="148">
        <v>46166</v>
      </c>
      <c r="G20" s="142">
        <v>364.66</v>
      </c>
      <c r="H20" s="50" t="s">
        <v>695</v>
      </c>
    </row>
    <row r="21" spans="1:9" s="41" customFormat="1" ht="15" customHeight="1" x14ac:dyDescent="0.25">
      <c r="A21" s="29">
        <v>623</v>
      </c>
      <c r="B21" s="29" t="s">
        <v>14</v>
      </c>
      <c r="C21" s="40" t="s">
        <v>698</v>
      </c>
      <c r="D21" s="147">
        <v>13941126</v>
      </c>
      <c r="E21" s="147">
        <v>1151</v>
      </c>
      <c r="F21" s="148">
        <v>46166</v>
      </c>
      <c r="G21" s="142">
        <v>229.97</v>
      </c>
      <c r="H21" s="50" t="s">
        <v>695</v>
      </c>
    </row>
    <row r="22" spans="1:9" s="41" customFormat="1" ht="15" customHeight="1" x14ac:dyDescent="0.25">
      <c r="A22" s="29">
        <v>623</v>
      </c>
      <c r="B22" s="29" t="s">
        <v>14</v>
      </c>
      <c r="C22" s="40" t="s">
        <v>693</v>
      </c>
      <c r="D22" s="194" t="s">
        <v>801</v>
      </c>
      <c r="E22" s="194" t="s">
        <v>802</v>
      </c>
      <c r="F22" s="195" t="s">
        <v>803</v>
      </c>
      <c r="G22" s="91">
        <v>384</v>
      </c>
      <c r="H22" s="50" t="s">
        <v>695</v>
      </c>
    </row>
    <row r="23" spans="1:9" ht="15.75" x14ac:dyDescent="0.25">
      <c r="A23" s="179" t="s">
        <v>31</v>
      </c>
      <c r="B23" s="180"/>
      <c r="C23" s="180"/>
      <c r="D23" s="180"/>
      <c r="E23" s="180"/>
      <c r="F23" s="181"/>
      <c r="G23" s="143">
        <f>SUM(G17:G22)</f>
        <v>1388.23</v>
      </c>
      <c r="H23" s="31"/>
    </row>
    <row r="24" spans="1:9" ht="15.75" x14ac:dyDescent="0.25">
      <c r="A24" s="32"/>
      <c r="B24" s="32"/>
      <c r="C24" s="32"/>
      <c r="D24" s="32"/>
      <c r="E24" s="32"/>
      <c r="F24" s="32"/>
      <c r="G24" s="33"/>
      <c r="H24" s="34"/>
    </row>
    <row r="26" spans="1:9" x14ac:dyDescent="0.25">
      <c r="A26" s="176" t="s">
        <v>26</v>
      </c>
      <c r="B26" s="176"/>
      <c r="C26" s="47"/>
      <c r="D26" s="38"/>
      <c r="E26" s="38"/>
      <c r="F26" s="39"/>
      <c r="G26" s="48"/>
      <c r="H26" s="24" t="s">
        <v>28</v>
      </c>
    </row>
    <row r="27" spans="1:9" s="6" customFormat="1" x14ac:dyDescent="0.25">
      <c r="A27" s="176" t="s">
        <v>27</v>
      </c>
      <c r="B27" s="176"/>
      <c r="C27" s="25"/>
      <c r="D27" s="25"/>
      <c r="E27" s="25"/>
      <c r="F27" s="60"/>
      <c r="H27" s="24" t="str">
        <f>'Mallra dhe Sherbime'!K198</f>
        <v>Ekrem Bytyqi</v>
      </c>
    </row>
    <row r="29" spans="1:9" x14ac:dyDescent="0.25">
      <c r="A29" s="1"/>
      <c r="B29" s="1" t="str">
        <f>'Mallra dhe Sherbime'!B200</f>
        <v>14.07.2026</v>
      </c>
      <c r="C29" s="48"/>
      <c r="G29" s="48"/>
      <c r="H29" s="1" t="str">
        <f>B29</f>
        <v>14.07.2026</v>
      </c>
      <c r="I29" s="1"/>
    </row>
  </sheetData>
  <protectedRanges>
    <protectedRange sqref="F17:F22" name="Range1_1_1_2"/>
  </protectedRanges>
  <autoFilter ref="A16:H23" xr:uid="{00000000-0009-0000-0000-000001000000}"/>
  <mergeCells count="14">
    <mergeCell ref="G11:H11"/>
    <mergeCell ref="G12:G13"/>
    <mergeCell ref="A26:B26"/>
    <mergeCell ref="A27:B27"/>
    <mergeCell ref="A12:C12"/>
    <mergeCell ref="H12:H13"/>
    <mergeCell ref="A15:C15"/>
    <mergeCell ref="A23:F23"/>
    <mergeCell ref="A4:H4"/>
    <mergeCell ref="A5:H5"/>
    <mergeCell ref="A6:H6"/>
    <mergeCell ref="A7:H7"/>
    <mergeCell ref="A9:H9"/>
    <mergeCell ref="A8:H8"/>
  </mergeCells>
  <conditionalFormatting sqref="D22">
    <cfRule type="duplicateValues" dxfId="51" priority="1"/>
  </conditionalFormatting>
  <conditionalFormatting sqref="D22">
    <cfRule type="duplicateValues" dxfId="50" priority="2"/>
  </conditionalFormatting>
  <conditionalFormatting sqref="D22">
    <cfRule type="duplicateValues" dxfId="49" priority="3"/>
  </conditionalFormatting>
  <conditionalFormatting sqref="D22">
    <cfRule type="duplicateValues" dxfId="48" priority="4"/>
    <cfRule type="duplicateValues" dxfId="47" priority="5"/>
    <cfRule type="duplicateValues" dxfId="46" priority="6"/>
  </conditionalFormatting>
  <dataValidations xWindow="500" yWindow="640" count="1"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F17:F22" xr:uid="{00000000-0002-0000-0100-000000000000}">
      <formula1>36526</formula1>
      <formula2>73051</formula2>
    </dataValidation>
  </dataValidations>
  <pageMargins left="0.25" right="0.25" top="0.75" bottom="0.75" header="0.3" footer="0.3"/>
  <pageSetup paperSize="9" scale="8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51"/>
  <sheetViews>
    <sheetView zoomScale="80" zoomScaleNormal="80" workbookViewId="0">
      <selection activeCell="F40" sqref="F40"/>
    </sheetView>
  </sheetViews>
  <sheetFormatPr defaultRowHeight="15" x14ac:dyDescent="0.25"/>
  <cols>
    <col min="1" max="1" width="12.85546875" style="67" customWidth="1"/>
    <col min="2" max="2" width="11.7109375" style="67" customWidth="1"/>
    <col min="3" max="3" width="42.28515625" style="66" customWidth="1"/>
    <col min="4" max="4" width="18.5703125" style="19" customWidth="1"/>
    <col min="5" max="5" width="13.7109375" style="67" customWidth="1"/>
    <col min="6" max="6" width="16.85546875" style="67" customWidth="1"/>
    <col min="7" max="7" width="56.7109375" style="67" customWidth="1"/>
    <col min="8" max="9" width="14" style="67" bestFit="1" customWidth="1"/>
    <col min="10" max="10" width="16.28515625" style="67" bestFit="1" customWidth="1"/>
    <col min="11" max="12" width="9.140625" style="67"/>
    <col min="13" max="13" width="14.85546875" style="67" bestFit="1" customWidth="1"/>
    <col min="14" max="16384" width="9.140625" style="67"/>
  </cols>
  <sheetData>
    <row r="2" spans="1:8" ht="28.5" customHeight="1" x14ac:dyDescent="0.25">
      <c r="A2" s="1"/>
      <c r="B2" s="1"/>
      <c r="E2" s="1"/>
      <c r="F2" s="1"/>
      <c r="G2" s="1"/>
    </row>
    <row r="3" spans="1:8" x14ac:dyDescent="0.25">
      <c r="A3" s="1"/>
      <c r="B3" s="1"/>
      <c r="E3" s="1"/>
      <c r="F3" s="1"/>
      <c r="G3" s="1"/>
    </row>
    <row r="4" spans="1:8" ht="14.1" customHeight="1" x14ac:dyDescent="0.25">
      <c r="A4" s="173" t="s">
        <v>66</v>
      </c>
      <c r="B4" s="173"/>
      <c r="C4" s="173"/>
      <c r="D4" s="173"/>
      <c r="E4" s="173"/>
      <c r="F4" s="173"/>
      <c r="G4" s="173"/>
    </row>
    <row r="5" spans="1:8" ht="14.1" customHeight="1" x14ac:dyDescent="0.25">
      <c r="A5" s="173"/>
      <c r="B5" s="173"/>
      <c r="C5" s="173"/>
      <c r="D5" s="173"/>
      <c r="E5" s="173"/>
      <c r="F5" s="173"/>
      <c r="G5" s="173"/>
    </row>
    <row r="6" spans="1:8" ht="14.1" customHeight="1" x14ac:dyDescent="0.25">
      <c r="A6" s="173"/>
      <c r="B6" s="173"/>
      <c r="C6" s="173"/>
      <c r="D6" s="173"/>
      <c r="E6" s="173"/>
      <c r="F6" s="173"/>
      <c r="G6" s="173"/>
    </row>
    <row r="7" spans="1:8" ht="14.1" customHeight="1" x14ac:dyDescent="0.25">
      <c r="A7" s="173"/>
      <c r="B7" s="173"/>
      <c r="C7" s="173"/>
      <c r="D7" s="173"/>
      <c r="E7" s="173"/>
      <c r="F7" s="173"/>
      <c r="G7" s="173"/>
    </row>
    <row r="8" spans="1:8" ht="14.1" customHeight="1" x14ac:dyDescent="0.25">
      <c r="A8" s="173"/>
      <c r="B8" s="173"/>
      <c r="C8" s="173"/>
      <c r="D8" s="173"/>
      <c r="E8" s="173"/>
      <c r="F8" s="173"/>
      <c r="G8" s="173"/>
    </row>
    <row r="9" spans="1:8" ht="14.1" customHeight="1" x14ac:dyDescent="0.25">
      <c r="A9" s="173"/>
      <c r="B9" s="173"/>
      <c r="C9" s="173"/>
      <c r="D9" s="173"/>
      <c r="E9" s="173"/>
      <c r="F9" s="173"/>
      <c r="G9" s="173"/>
    </row>
    <row r="10" spans="1:8" ht="14.1" customHeight="1" x14ac:dyDescent="0.25">
      <c r="A10" s="173"/>
      <c r="B10" s="173"/>
      <c r="C10" s="173"/>
      <c r="D10" s="173"/>
      <c r="E10" s="173"/>
      <c r="F10" s="173"/>
      <c r="G10" s="173"/>
    </row>
    <row r="11" spans="1:8" ht="14.1" customHeight="1" x14ac:dyDescent="0.25">
      <c r="G11" s="68" t="s">
        <v>21</v>
      </c>
    </row>
    <row r="12" spans="1:8" ht="14.1" customHeight="1" x14ac:dyDescent="0.25">
      <c r="A12" s="183" t="s">
        <v>29</v>
      </c>
      <c r="B12" s="183"/>
      <c r="C12" s="183"/>
      <c r="D12" s="20"/>
      <c r="G12" s="178" t="s">
        <v>12</v>
      </c>
    </row>
    <row r="13" spans="1:8" ht="14.1" customHeight="1" thickBot="1" x14ac:dyDescent="0.3">
      <c r="A13" s="184" t="str">
        <f>'Mallra dhe Sherbime'!A13:C13</f>
        <v>Lista e obligimeve: nga muaji Qershor 2026</v>
      </c>
      <c r="B13" s="184"/>
      <c r="C13" s="184"/>
      <c r="D13" s="21"/>
      <c r="G13" s="178"/>
    </row>
    <row r="14" spans="1:8" ht="14.1" customHeight="1" x14ac:dyDescent="0.25">
      <c r="A14" s="12" t="s">
        <v>1</v>
      </c>
      <c r="B14" s="13" t="s">
        <v>2</v>
      </c>
      <c r="C14" s="16" t="s">
        <v>3</v>
      </c>
      <c r="D14" s="13" t="s">
        <v>25</v>
      </c>
      <c r="E14" s="14" t="s">
        <v>4</v>
      </c>
      <c r="F14" s="16" t="s">
        <v>0</v>
      </c>
      <c r="G14" s="15" t="s">
        <v>5</v>
      </c>
    </row>
    <row r="15" spans="1:8" x14ac:dyDescent="0.25">
      <c r="A15" s="69">
        <v>623</v>
      </c>
      <c r="B15" s="10" t="s">
        <v>13</v>
      </c>
      <c r="C15" s="70" t="s">
        <v>34</v>
      </c>
      <c r="D15" s="44" t="s">
        <v>35</v>
      </c>
      <c r="E15" s="45">
        <v>45107</v>
      </c>
      <c r="F15" s="76">
        <v>3482</v>
      </c>
      <c r="G15" s="71" t="s">
        <v>64</v>
      </c>
      <c r="H15" s="66"/>
    </row>
    <row r="16" spans="1:8" x14ac:dyDescent="0.25">
      <c r="A16" s="69">
        <v>623</v>
      </c>
      <c r="B16" s="10" t="s">
        <v>13</v>
      </c>
      <c r="C16" s="70" t="s">
        <v>34</v>
      </c>
      <c r="D16" s="44" t="s">
        <v>36</v>
      </c>
      <c r="E16" s="45">
        <v>45107</v>
      </c>
      <c r="F16" s="76">
        <v>8000</v>
      </c>
      <c r="G16" s="71" t="s">
        <v>64</v>
      </c>
      <c r="H16" s="66"/>
    </row>
    <row r="17" spans="1:8" x14ac:dyDescent="0.25">
      <c r="A17" s="69">
        <v>623</v>
      </c>
      <c r="B17" s="10" t="s">
        <v>13</v>
      </c>
      <c r="C17" s="70" t="s">
        <v>34</v>
      </c>
      <c r="D17" s="44" t="s">
        <v>37</v>
      </c>
      <c r="E17" s="45">
        <v>45107</v>
      </c>
      <c r="F17" s="76">
        <v>10000</v>
      </c>
      <c r="G17" s="71" t="s">
        <v>65</v>
      </c>
      <c r="H17" s="66"/>
    </row>
    <row r="18" spans="1:8" x14ac:dyDescent="0.25">
      <c r="A18" s="69">
        <v>623</v>
      </c>
      <c r="B18" s="10" t="s">
        <v>13</v>
      </c>
      <c r="C18" s="70" t="s">
        <v>38</v>
      </c>
      <c r="D18" s="44" t="s">
        <v>39</v>
      </c>
      <c r="E18" s="45">
        <v>45107</v>
      </c>
      <c r="F18" s="76">
        <v>13925</v>
      </c>
      <c r="G18" s="71" t="s">
        <v>65</v>
      </c>
      <c r="H18" s="66"/>
    </row>
    <row r="19" spans="1:8" x14ac:dyDescent="0.25">
      <c r="A19" s="69">
        <v>623</v>
      </c>
      <c r="B19" s="10" t="s">
        <v>13</v>
      </c>
      <c r="C19" s="70" t="s">
        <v>38</v>
      </c>
      <c r="D19" s="44" t="s">
        <v>40</v>
      </c>
      <c r="E19" s="45">
        <v>45107</v>
      </c>
      <c r="F19" s="76">
        <v>3133</v>
      </c>
      <c r="G19" s="71" t="s">
        <v>65</v>
      </c>
      <c r="H19" s="66"/>
    </row>
    <row r="20" spans="1:8" x14ac:dyDescent="0.25">
      <c r="A20" s="69">
        <v>623</v>
      </c>
      <c r="B20" s="10" t="s">
        <v>13</v>
      </c>
      <c r="C20" s="70" t="s">
        <v>41</v>
      </c>
      <c r="D20" s="44" t="s">
        <v>42</v>
      </c>
      <c r="E20" s="45">
        <v>45107</v>
      </c>
      <c r="F20" s="76">
        <v>4931</v>
      </c>
      <c r="G20" s="71" t="s">
        <v>65</v>
      </c>
      <c r="H20" s="66"/>
    </row>
    <row r="21" spans="1:8" x14ac:dyDescent="0.25">
      <c r="A21" s="69">
        <v>623</v>
      </c>
      <c r="B21" s="10" t="s">
        <v>13</v>
      </c>
      <c r="C21" s="70" t="s">
        <v>41</v>
      </c>
      <c r="D21" s="44" t="s">
        <v>43</v>
      </c>
      <c r="E21" s="45">
        <v>45107</v>
      </c>
      <c r="F21" s="76">
        <v>3491</v>
      </c>
      <c r="G21" s="71" t="s">
        <v>65</v>
      </c>
      <c r="H21" s="66"/>
    </row>
    <row r="22" spans="1:8" x14ac:dyDescent="0.25">
      <c r="A22" s="69">
        <v>623</v>
      </c>
      <c r="B22" s="10" t="s">
        <v>13</v>
      </c>
      <c r="C22" s="70" t="s">
        <v>41</v>
      </c>
      <c r="D22" s="44" t="s">
        <v>44</v>
      </c>
      <c r="E22" s="45">
        <v>45107</v>
      </c>
      <c r="F22" s="76">
        <v>8923</v>
      </c>
      <c r="G22" s="71" t="s">
        <v>65</v>
      </c>
      <c r="H22" s="66"/>
    </row>
    <row r="23" spans="1:8" x14ac:dyDescent="0.25">
      <c r="A23" s="69">
        <v>623</v>
      </c>
      <c r="B23" s="10" t="s">
        <v>13</v>
      </c>
      <c r="C23" s="18" t="s">
        <v>24</v>
      </c>
      <c r="D23" s="44" t="s">
        <v>45</v>
      </c>
      <c r="E23" s="45">
        <v>45107</v>
      </c>
      <c r="F23" s="76">
        <v>18191</v>
      </c>
      <c r="G23" s="71" t="s">
        <v>65</v>
      </c>
      <c r="H23" s="66"/>
    </row>
    <row r="24" spans="1:8" x14ac:dyDescent="0.25">
      <c r="A24" s="69">
        <v>623</v>
      </c>
      <c r="B24" s="10" t="s">
        <v>13</v>
      </c>
      <c r="C24" s="18" t="s">
        <v>24</v>
      </c>
      <c r="D24" s="44" t="s">
        <v>46</v>
      </c>
      <c r="E24" s="45">
        <v>45107</v>
      </c>
      <c r="F24" s="76">
        <v>16562</v>
      </c>
      <c r="G24" s="71" t="s">
        <v>65</v>
      </c>
      <c r="H24" s="66"/>
    </row>
    <row r="25" spans="1:8" x14ac:dyDescent="0.25">
      <c r="A25" s="69">
        <v>623</v>
      </c>
      <c r="B25" s="10" t="s">
        <v>13</v>
      </c>
      <c r="C25" s="70" t="s">
        <v>47</v>
      </c>
      <c r="D25" s="44" t="s">
        <v>48</v>
      </c>
      <c r="E25" s="45">
        <v>45107</v>
      </c>
      <c r="F25" s="76">
        <v>439</v>
      </c>
      <c r="G25" s="71" t="s">
        <v>65</v>
      </c>
      <c r="H25" s="66"/>
    </row>
    <row r="26" spans="1:8" x14ac:dyDescent="0.25">
      <c r="A26" s="69">
        <v>623</v>
      </c>
      <c r="B26" s="10" t="s">
        <v>13</v>
      </c>
      <c r="C26" s="70" t="s">
        <v>47</v>
      </c>
      <c r="D26" s="44" t="s">
        <v>49</v>
      </c>
      <c r="E26" s="45">
        <v>45107</v>
      </c>
      <c r="F26" s="76">
        <v>907</v>
      </c>
      <c r="G26" s="71" t="s">
        <v>65</v>
      </c>
      <c r="H26" s="66"/>
    </row>
    <row r="27" spans="1:8" x14ac:dyDescent="0.25">
      <c r="A27" s="69">
        <v>623</v>
      </c>
      <c r="B27" s="10" t="s">
        <v>13</v>
      </c>
      <c r="C27" s="70" t="s">
        <v>34</v>
      </c>
      <c r="D27" s="44" t="s">
        <v>50</v>
      </c>
      <c r="E27" s="45">
        <v>45107</v>
      </c>
      <c r="F27" s="76">
        <v>3234</v>
      </c>
      <c r="G27" s="71" t="s">
        <v>65</v>
      </c>
      <c r="H27" s="66"/>
    </row>
    <row r="28" spans="1:8" x14ac:dyDescent="0.25">
      <c r="A28" s="69">
        <v>623</v>
      </c>
      <c r="B28" s="10" t="s">
        <v>13</v>
      </c>
      <c r="C28" s="70" t="s">
        <v>51</v>
      </c>
      <c r="D28" s="44" t="s">
        <v>52</v>
      </c>
      <c r="E28" s="45">
        <v>45107</v>
      </c>
      <c r="F28" s="76">
        <v>408</v>
      </c>
      <c r="G28" s="71" t="s">
        <v>65</v>
      </c>
      <c r="H28" s="66"/>
    </row>
    <row r="29" spans="1:8" x14ac:dyDescent="0.25">
      <c r="A29" s="69">
        <v>623</v>
      </c>
      <c r="B29" s="10" t="s">
        <v>13</v>
      </c>
      <c r="C29" s="70" t="s">
        <v>51</v>
      </c>
      <c r="D29" s="44" t="s">
        <v>53</v>
      </c>
      <c r="E29" s="45">
        <v>45107</v>
      </c>
      <c r="F29" s="76">
        <v>1798</v>
      </c>
      <c r="G29" s="71" t="s">
        <v>65</v>
      </c>
      <c r="H29" s="66"/>
    </row>
    <row r="30" spans="1:8" x14ac:dyDescent="0.25">
      <c r="A30" s="69">
        <v>623</v>
      </c>
      <c r="B30" s="10" t="s">
        <v>13</v>
      </c>
      <c r="C30" s="70" t="s">
        <v>51</v>
      </c>
      <c r="D30" s="44" t="s">
        <v>54</v>
      </c>
      <c r="E30" s="45">
        <v>45107</v>
      </c>
      <c r="F30" s="76">
        <v>2300</v>
      </c>
      <c r="G30" s="71" t="s">
        <v>65</v>
      </c>
      <c r="H30" s="66"/>
    </row>
    <row r="31" spans="1:8" x14ac:dyDescent="0.25">
      <c r="A31" s="69">
        <v>623</v>
      </c>
      <c r="B31" s="10" t="s">
        <v>13</v>
      </c>
      <c r="C31" s="70" t="s">
        <v>51</v>
      </c>
      <c r="D31" s="44" t="s">
        <v>55</v>
      </c>
      <c r="E31" s="45">
        <v>45107</v>
      </c>
      <c r="F31" s="76">
        <v>1456</v>
      </c>
      <c r="G31" s="71" t="s">
        <v>65</v>
      </c>
      <c r="H31" s="66"/>
    </row>
    <row r="32" spans="1:8" x14ac:dyDescent="0.25">
      <c r="A32" s="69">
        <v>623</v>
      </c>
      <c r="B32" s="10" t="s">
        <v>13</v>
      </c>
      <c r="C32" s="18" t="s">
        <v>33</v>
      </c>
      <c r="D32" s="44" t="s">
        <v>56</v>
      </c>
      <c r="E32" s="45">
        <v>45107</v>
      </c>
      <c r="F32" s="76">
        <v>3391</v>
      </c>
      <c r="G32" s="71" t="s">
        <v>65</v>
      </c>
      <c r="H32" s="66"/>
    </row>
    <row r="33" spans="1:8" x14ac:dyDescent="0.25">
      <c r="A33" s="69">
        <v>623</v>
      </c>
      <c r="B33" s="10" t="s">
        <v>13</v>
      </c>
      <c r="C33" s="18" t="s">
        <v>24</v>
      </c>
      <c r="D33" s="44" t="s">
        <v>57</v>
      </c>
      <c r="E33" s="45">
        <v>45107</v>
      </c>
      <c r="F33" s="76">
        <v>20234</v>
      </c>
      <c r="G33" s="71" t="s">
        <v>65</v>
      </c>
      <c r="H33" s="66"/>
    </row>
    <row r="34" spans="1:8" x14ac:dyDescent="0.25">
      <c r="A34" s="69">
        <v>623</v>
      </c>
      <c r="B34" s="10" t="s">
        <v>13</v>
      </c>
      <c r="C34" s="18" t="s">
        <v>24</v>
      </c>
      <c r="D34" s="44" t="s">
        <v>58</v>
      </c>
      <c r="E34" s="45">
        <v>45107</v>
      </c>
      <c r="F34" s="76">
        <v>10377</v>
      </c>
      <c r="G34" s="71" t="s">
        <v>65</v>
      </c>
      <c r="H34" s="66"/>
    </row>
    <row r="35" spans="1:8" x14ac:dyDescent="0.25">
      <c r="A35" s="69">
        <v>623</v>
      </c>
      <c r="B35" s="10" t="s">
        <v>13</v>
      </c>
      <c r="C35" s="70" t="s">
        <v>59</v>
      </c>
      <c r="D35" s="44" t="s">
        <v>32</v>
      </c>
      <c r="E35" s="45">
        <v>45107</v>
      </c>
      <c r="F35" s="76">
        <v>4997</v>
      </c>
      <c r="G35" s="71" t="s">
        <v>65</v>
      </c>
      <c r="H35" s="66"/>
    </row>
    <row r="36" spans="1:8" x14ac:dyDescent="0.25">
      <c r="A36" s="69">
        <v>623</v>
      </c>
      <c r="B36" s="10" t="s">
        <v>13</v>
      </c>
      <c r="C36" s="18" t="s">
        <v>24</v>
      </c>
      <c r="D36" s="44" t="s">
        <v>60</v>
      </c>
      <c r="E36" s="45">
        <v>45107</v>
      </c>
      <c r="F36" s="76">
        <v>3317</v>
      </c>
      <c r="G36" s="71" t="s">
        <v>65</v>
      </c>
      <c r="H36" s="66"/>
    </row>
    <row r="37" spans="1:8" x14ac:dyDescent="0.25">
      <c r="A37" s="69">
        <v>623</v>
      </c>
      <c r="B37" s="10" t="s">
        <v>13</v>
      </c>
      <c r="C37" s="18" t="s">
        <v>24</v>
      </c>
      <c r="D37" s="44" t="s">
        <v>61</v>
      </c>
      <c r="E37" s="45">
        <v>45107</v>
      </c>
      <c r="F37" s="76">
        <v>22318</v>
      </c>
      <c r="G37" s="71" t="s">
        <v>65</v>
      </c>
      <c r="H37" s="66"/>
    </row>
    <row r="38" spans="1:8" x14ac:dyDescent="0.25">
      <c r="A38" s="69">
        <v>623</v>
      </c>
      <c r="B38" s="10" t="s">
        <v>13</v>
      </c>
      <c r="C38" s="70" t="s">
        <v>62</v>
      </c>
      <c r="D38" s="44" t="s">
        <v>63</v>
      </c>
      <c r="E38" s="45">
        <v>45107</v>
      </c>
      <c r="F38" s="76">
        <v>1917</v>
      </c>
      <c r="G38" s="71" t="s">
        <v>65</v>
      </c>
      <c r="H38" s="66"/>
    </row>
    <row r="39" spans="1:8" ht="15.75" x14ac:dyDescent="0.25">
      <c r="A39" s="179" t="s">
        <v>23</v>
      </c>
      <c r="B39" s="180"/>
      <c r="C39" s="180"/>
      <c r="D39" s="180"/>
      <c r="E39" s="181"/>
      <c r="F39" s="77">
        <f>SUM(F15:F38)</f>
        <v>167731</v>
      </c>
      <c r="G39" s="31"/>
    </row>
    <row r="40" spans="1:8" ht="15.75" x14ac:dyDescent="0.25">
      <c r="A40" s="51"/>
      <c r="B40" s="51"/>
      <c r="C40" s="52"/>
      <c r="D40" s="52"/>
      <c r="E40" s="52"/>
      <c r="F40" s="53"/>
      <c r="G40" s="54"/>
    </row>
    <row r="41" spans="1:8" ht="15.75" x14ac:dyDescent="0.25">
      <c r="A41" s="51"/>
      <c r="B41" s="51"/>
      <c r="C41" s="52"/>
      <c r="D41" s="52"/>
      <c r="E41" s="52"/>
      <c r="F41" s="53"/>
      <c r="G41" s="54"/>
    </row>
    <row r="42" spans="1:8" x14ac:dyDescent="0.25">
      <c r="A42" s="176" t="s">
        <v>26</v>
      </c>
      <c r="B42" s="176"/>
      <c r="D42" s="38"/>
      <c r="E42" s="39"/>
      <c r="G42" s="24" t="s">
        <v>28</v>
      </c>
    </row>
    <row r="43" spans="1:8" s="64" customFormat="1" ht="15.75" x14ac:dyDescent="0.25">
      <c r="A43" s="182" t="s">
        <v>27</v>
      </c>
      <c r="B43" s="182"/>
      <c r="C43" s="62"/>
      <c r="D43" s="63"/>
      <c r="G43" s="62" t="str">
        <f>'Mallra dhe Sherbime'!K198</f>
        <v>Ekrem Bytyqi</v>
      </c>
    </row>
    <row r="44" spans="1:8" x14ac:dyDescent="0.25">
      <c r="A44" s="65"/>
      <c r="B44" s="65"/>
      <c r="G44" s="23"/>
    </row>
    <row r="45" spans="1:8" x14ac:dyDescent="0.25">
      <c r="A45" s="1"/>
      <c r="B45" s="1" t="str">
        <f>'Mallra dhe Sherbime'!B200</f>
        <v>14.07.2026</v>
      </c>
      <c r="F45" s="11"/>
      <c r="G45" s="1" t="str">
        <f>B45</f>
        <v>14.07.2026</v>
      </c>
      <c r="H45" s="1"/>
    </row>
    <row r="46" spans="1:8" x14ac:dyDescent="0.25">
      <c r="F46" s="11"/>
    </row>
    <row r="47" spans="1:8" x14ac:dyDescent="0.25">
      <c r="F47" s="11"/>
    </row>
    <row r="51" spans="6:6" x14ac:dyDescent="0.25">
      <c r="F51" s="55"/>
    </row>
  </sheetData>
  <protectedRanges>
    <protectedRange sqref="E15:E38" name="Range1_1_1_3_1"/>
    <protectedRange sqref="F15:F38" name="Range2_1_1_8"/>
  </protectedRanges>
  <autoFilter ref="A14:G39" xr:uid="{00000000-0009-0000-0000-000002000000}"/>
  <mergeCells count="7">
    <mergeCell ref="A43:B43"/>
    <mergeCell ref="A4:G10"/>
    <mergeCell ref="A12:C12"/>
    <mergeCell ref="G12:G13"/>
    <mergeCell ref="A13:C13"/>
    <mergeCell ref="A42:B42"/>
    <mergeCell ref="A39:E39"/>
  </mergeCells>
  <dataValidations count="2"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E15:E38" xr:uid="{00000000-0002-0000-0200-000000000000}">
      <formula1>36526</formula1>
      <formula2>73051</formula2>
    </dataValidation>
    <dataValidation type="decimal" allowBlank="1" showErrorMessage="1" errorTitle="Gabim ne te dhena" error="Ju lutem Shkruani Shumen" promptTitle="Shuma" prompt="Shkru" sqref="F15:F38" xr:uid="{00000000-0002-0000-0200-000001000000}">
      <formula1>0</formula1>
      <formula2>99999999999999</formula2>
    </dataValidation>
  </dataValidations>
  <printOptions horizontalCentered="1"/>
  <pageMargins left="0.25" right="0.25" top="0.75" bottom="0.75" header="0.3" footer="0.3"/>
  <pageSetup scale="59" orientation="portrait" r:id="rId1"/>
  <ignoredErrors>
    <ignoredError sqref="D3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N52"/>
  <sheetViews>
    <sheetView topLeftCell="A28" zoomScaleNormal="100" workbookViewId="0">
      <selection activeCell="K44" sqref="K44"/>
    </sheetView>
  </sheetViews>
  <sheetFormatPr defaultRowHeight="15" x14ac:dyDescent="0.25"/>
  <cols>
    <col min="1" max="1" width="7.7109375" customWidth="1"/>
    <col min="2" max="2" width="11.7109375" customWidth="1"/>
    <col min="3" max="3" width="32.140625" style="17" bestFit="1" customWidth="1"/>
    <col min="4" max="4" width="23.140625" style="19" customWidth="1"/>
    <col min="5" max="5" width="19.5703125" style="19" hidden="1" customWidth="1"/>
    <col min="6" max="6" width="9.85546875" style="19" customWidth="1"/>
    <col min="7" max="7" width="15.28515625" customWidth="1"/>
    <col min="8" max="8" width="57.28515625" style="74" hidden="1" customWidth="1"/>
    <col min="9" max="9" width="14.42578125" style="92" hidden="1" customWidth="1"/>
    <col min="10" max="10" width="45.5703125" style="92" hidden="1" customWidth="1"/>
    <col min="11" max="11" width="17.42578125" customWidth="1"/>
    <col min="12" max="12" width="41" customWidth="1"/>
    <col min="13" max="13" width="18.85546875" hidden="1" customWidth="1"/>
    <col min="14" max="14" width="37.140625" hidden="1" customWidth="1"/>
    <col min="15" max="15" width="14.85546875" bestFit="1" customWidth="1"/>
    <col min="16" max="16" width="13" bestFit="1" customWidth="1"/>
  </cols>
  <sheetData>
    <row r="2" spans="1:14" ht="42.75" customHeight="1" x14ac:dyDescent="0.25">
      <c r="A2" s="1"/>
      <c r="B2" s="1"/>
      <c r="G2" s="1"/>
      <c r="K2" s="1"/>
      <c r="L2" s="1"/>
    </row>
    <row r="3" spans="1:14" s="58" customFormat="1" x14ac:dyDescent="0.25">
      <c r="A3" s="1"/>
      <c r="B3" s="1"/>
      <c r="C3" s="57"/>
      <c r="D3" s="19"/>
      <c r="E3" s="19"/>
      <c r="F3" s="19"/>
      <c r="G3" s="1"/>
      <c r="H3" s="74"/>
      <c r="I3" s="92"/>
      <c r="J3" s="92"/>
      <c r="K3" s="1"/>
      <c r="L3" s="1"/>
    </row>
    <row r="4" spans="1:14" ht="21.75" customHeight="1" x14ac:dyDescent="0.25">
      <c r="A4" s="173" t="s">
        <v>82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5" spans="1:14" ht="14.1" customHeight="1" x14ac:dyDescent="0.25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6" spans="1:14" ht="14.1" customHeight="1" x14ac:dyDescent="0.2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</row>
    <row r="7" spans="1:14" ht="14.1" customHeight="1" x14ac:dyDescent="0.25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</row>
    <row r="8" spans="1:14" ht="14.1" customHeight="1" x14ac:dyDescent="0.25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</row>
    <row r="9" spans="1:14" ht="14.1" customHeight="1" x14ac:dyDescent="0.25">
      <c r="A9" s="173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</row>
    <row r="10" spans="1:14" ht="14.1" customHeight="1" x14ac:dyDescent="0.25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</row>
    <row r="11" spans="1:14" ht="14.1" customHeight="1" x14ac:dyDescent="0.25">
      <c r="L11" s="9" t="s">
        <v>21</v>
      </c>
    </row>
    <row r="12" spans="1:14" ht="14.1" customHeight="1" x14ac:dyDescent="0.25">
      <c r="A12" s="183" t="s">
        <v>29</v>
      </c>
      <c r="B12" s="183"/>
      <c r="C12" s="183"/>
      <c r="D12" s="20"/>
      <c r="E12" s="20"/>
      <c r="F12" s="20"/>
      <c r="H12" s="73"/>
      <c r="I12" s="93"/>
      <c r="J12" s="93"/>
      <c r="L12" s="178" t="s">
        <v>12</v>
      </c>
    </row>
    <row r="13" spans="1:14" ht="14.1" customHeight="1" x14ac:dyDescent="0.25">
      <c r="A13" s="185" t="str">
        <f>'Mallra dhe Sherbime'!A13:C13</f>
        <v>Lista e obligimeve: nga muaji Qershor 2026</v>
      </c>
      <c r="B13" s="185"/>
      <c r="C13" s="185"/>
      <c r="D13" s="21"/>
      <c r="E13" s="21"/>
      <c r="F13" s="21"/>
      <c r="H13" s="73"/>
      <c r="I13" s="93"/>
      <c r="J13" s="93"/>
      <c r="L13" s="178"/>
    </row>
    <row r="14" spans="1:14" ht="30" x14ac:dyDescent="0.25">
      <c r="A14" s="5" t="s">
        <v>1</v>
      </c>
      <c r="B14" s="5" t="s">
        <v>2</v>
      </c>
      <c r="C14" s="81" t="s">
        <v>3</v>
      </c>
      <c r="D14" s="5" t="s">
        <v>25</v>
      </c>
      <c r="E14" s="82" t="s">
        <v>68</v>
      </c>
      <c r="F14" s="82" t="s">
        <v>75</v>
      </c>
      <c r="G14" s="82" t="s">
        <v>76</v>
      </c>
      <c r="H14" s="81" t="s">
        <v>3</v>
      </c>
      <c r="I14" s="102" t="s">
        <v>153</v>
      </c>
      <c r="J14" s="81" t="s">
        <v>179</v>
      </c>
      <c r="K14" s="81" t="s">
        <v>0</v>
      </c>
      <c r="L14" s="5" t="s">
        <v>5</v>
      </c>
      <c r="M14" s="81" t="s">
        <v>92</v>
      </c>
      <c r="N14" s="81" t="s">
        <v>256</v>
      </c>
    </row>
    <row r="15" spans="1:14" s="84" customFormat="1" ht="30" x14ac:dyDescent="0.25">
      <c r="A15" s="10">
        <v>623</v>
      </c>
      <c r="B15" s="10" t="s">
        <v>13</v>
      </c>
      <c r="C15" s="18" t="s">
        <v>24</v>
      </c>
      <c r="D15" s="72" t="s">
        <v>77</v>
      </c>
      <c r="E15" s="72"/>
      <c r="F15" s="72" t="s">
        <v>78</v>
      </c>
      <c r="G15" s="45">
        <v>45343</v>
      </c>
      <c r="H15" s="18" t="s">
        <v>81</v>
      </c>
      <c r="I15" s="103">
        <v>32110</v>
      </c>
      <c r="J15" s="100" t="s">
        <v>155</v>
      </c>
      <c r="K15" s="206">
        <v>28013.31</v>
      </c>
      <c r="L15" s="87" t="s">
        <v>414</v>
      </c>
      <c r="M15" s="141" t="s">
        <v>152</v>
      </c>
      <c r="N15" s="98" t="s">
        <v>261</v>
      </c>
    </row>
    <row r="16" spans="1:14" s="84" customFormat="1" ht="25.5" x14ac:dyDescent="0.25">
      <c r="A16" s="10">
        <v>623</v>
      </c>
      <c r="B16" s="10" t="s">
        <v>13</v>
      </c>
      <c r="C16" s="18" t="s">
        <v>24</v>
      </c>
      <c r="D16" s="72" t="s">
        <v>71</v>
      </c>
      <c r="E16" s="72" t="s">
        <v>72</v>
      </c>
      <c r="F16" s="72" t="s">
        <v>73</v>
      </c>
      <c r="G16" s="45">
        <v>44881</v>
      </c>
      <c r="H16" s="27" t="s">
        <v>70</v>
      </c>
      <c r="I16" s="104"/>
      <c r="J16" s="101" t="s">
        <v>262</v>
      </c>
      <c r="K16" s="206">
        <v>72747.100000000006</v>
      </c>
      <c r="L16" s="87" t="s">
        <v>414</v>
      </c>
      <c r="M16" s="98" t="s">
        <v>156</v>
      </c>
      <c r="N16" s="98" t="s">
        <v>263</v>
      </c>
    </row>
    <row r="17" spans="1:14" s="84" customFormat="1" ht="25.5" x14ac:dyDescent="0.25">
      <c r="A17" s="10">
        <v>623</v>
      </c>
      <c r="B17" s="10" t="s">
        <v>13</v>
      </c>
      <c r="C17" s="18" t="s">
        <v>24</v>
      </c>
      <c r="D17" s="75" t="s">
        <v>84</v>
      </c>
      <c r="E17" s="79"/>
      <c r="F17" s="85" t="s">
        <v>85</v>
      </c>
      <c r="G17" s="80">
        <v>45553</v>
      </c>
      <c r="H17" s="27"/>
      <c r="I17" s="104">
        <v>32110</v>
      </c>
      <c r="J17" s="101" t="s">
        <v>155</v>
      </c>
      <c r="K17" s="207">
        <v>62422.93</v>
      </c>
      <c r="L17" s="87" t="s">
        <v>414</v>
      </c>
      <c r="M17" s="98" t="s">
        <v>152</v>
      </c>
      <c r="N17" s="98" t="s">
        <v>261</v>
      </c>
    </row>
    <row r="18" spans="1:14" s="84" customFormat="1" ht="25.5" x14ac:dyDescent="0.25">
      <c r="A18" s="10">
        <v>623</v>
      </c>
      <c r="B18" s="10" t="s">
        <v>13</v>
      </c>
      <c r="C18" s="18" t="s">
        <v>24</v>
      </c>
      <c r="D18" s="75" t="s">
        <v>207</v>
      </c>
      <c r="E18" s="79"/>
      <c r="F18" s="106" t="s">
        <v>208</v>
      </c>
      <c r="G18" s="80">
        <v>45635</v>
      </c>
      <c r="H18" s="27"/>
      <c r="I18" s="104"/>
      <c r="J18" s="101" t="s">
        <v>254</v>
      </c>
      <c r="K18" s="207">
        <v>18048.86</v>
      </c>
      <c r="L18" s="87" t="s">
        <v>414</v>
      </c>
      <c r="M18" s="98" t="s">
        <v>152</v>
      </c>
      <c r="N18" s="98" t="s">
        <v>255</v>
      </c>
    </row>
    <row r="19" spans="1:14" s="84" customFormat="1" ht="25.5" x14ac:dyDescent="0.25">
      <c r="A19" s="10">
        <v>623</v>
      </c>
      <c r="B19" s="10" t="s">
        <v>13</v>
      </c>
      <c r="C19" s="18" t="s">
        <v>79</v>
      </c>
      <c r="D19" s="75" t="s">
        <v>86</v>
      </c>
      <c r="E19" s="79"/>
      <c r="F19" s="106" t="s">
        <v>87</v>
      </c>
      <c r="G19" s="80">
        <v>45588</v>
      </c>
      <c r="H19" s="27"/>
      <c r="I19" s="104">
        <v>31124</v>
      </c>
      <c r="J19" s="101" t="s">
        <v>264</v>
      </c>
      <c r="K19" s="207">
        <v>7048.14</v>
      </c>
      <c r="L19" s="87" t="s">
        <v>414</v>
      </c>
      <c r="M19" s="98" t="s">
        <v>140</v>
      </c>
      <c r="N19" s="98" t="s">
        <v>265</v>
      </c>
    </row>
    <row r="20" spans="1:14" s="84" customFormat="1" ht="25.5" x14ac:dyDescent="0.25">
      <c r="A20" s="10">
        <v>623</v>
      </c>
      <c r="B20" s="10" t="s">
        <v>13</v>
      </c>
      <c r="C20" s="18" t="s">
        <v>79</v>
      </c>
      <c r="D20" s="75" t="s">
        <v>88</v>
      </c>
      <c r="E20" s="79"/>
      <c r="F20" s="106" t="s">
        <v>89</v>
      </c>
      <c r="G20" s="80">
        <v>45646</v>
      </c>
      <c r="H20" s="27"/>
      <c r="I20" s="104">
        <v>31124</v>
      </c>
      <c r="J20" s="101" t="s">
        <v>264</v>
      </c>
      <c r="K20" s="207">
        <v>24108.81</v>
      </c>
      <c r="L20" s="87" t="s">
        <v>414</v>
      </c>
      <c r="M20" s="98" t="s">
        <v>140</v>
      </c>
      <c r="N20" s="98" t="s">
        <v>265</v>
      </c>
    </row>
    <row r="21" spans="1:14" s="84" customFormat="1" ht="25.5" x14ac:dyDescent="0.25">
      <c r="A21" s="10">
        <v>623</v>
      </c>
      <c r="B21" s="10" t="s">
        <v>13</v>
      </c>
      <c r="C21" s="18" t="s">
        <v>110</v>
      </c>
      <c r="D21" s="75" t="s">
        <v>95</v>
      </c>
      <c r="E21" s="79"/>
      <c r="F21" s="106" t="s">
        <v>111</v>
      </c>
      <c r="G21" s="80">
        <v>45695</v>
      </c>
      <c r="H21" s="27"/>
      <c r="I21" s="104">
        <v>31240</v>
      </c>
      <c r="J21" s="101" t="s">
        <v>157</v>
      </c>
      <c r="K21" s="207">
        <v>4970.2</v>
      </c>
      <c r="L21" s="87" t="s">
        <v>414</v>
      </c>
      <c r="M21" s="98" t="s">
        <v>156</v>
      </c>
      <c r="N21" s="98" t="s">
        <v>266</v>
      </c>
    </row>
    <row r="22" spans="1:14" s="84" customFormat="1" ht="25.5" x14ac:dyDescent="0.25">
      <c r="A22" s="10">
        <v>623</v>
      </c>
      <c r="B22" s="10" t="s">
        <v>13</v>
      </c>
      <c r="C22" s="18" t="s">
        <v>79</v>
      </c>
      <c r="D22" s="75" t="s">
        <v>96</v>
      </c>
      <c r="E22" s="79"/>
      <c r="F22" s="106" t="s">
        <v>97</v>
      </c>
      <c r="G22" s="80">
        <v>45716</v>
      </c>
      <c r="H22" s="27"/>
      <c r="I22" s="104">
        <v>31121</v>
      </c>
      <c r="J22" s="101" t="s">
        <v>267</v>
      </c>
      <c r="K22" s="207">
        <v>50000</v>
      </c>
      <c r="L22" s="87" t="s">
        <v>414</v>
      </c>
      <c r="M22" s="98" t="s">
        <v>159</v>
      </c>
      <c r="N22" s="98" t="s">
        <v>268</v>
      </c>
    </row>
    <row r="23" spans="1:14" s="84" customFormat="1" ht="25.5" x14ac:dyDescent="0.25">
      <c r="A23" s="10">
        <v>623</v>
      </c>
      <c r="B23" s="10" t="s">
        <v>13</v>
      </c>
      <c r="C23" s="18" t="s">
        <v>122</v>
      </c>
      <c r="D23" s="75" t="s">
        <v>123</v>
      </c>
      <c r="E23" s="79"/>
      <c r="F23" s="106" t="s">
        <v>124</v>
      </c>
      <c r="G23" s="80">
        <v>45764</v>
      </c>
      <c r="H23" s="27"/>
      <c r="I23" s="104">
        <v>31230</v>
      </c>
      <c r="J23" s="101" t="s">
        <v>269</v>
      </c>
      <c r="K23" s="207">
        <v>18</v>
      </c>
      <c r="L23" s="87" t="s">
        <v>414</v>
      </c>
      <c r="M23" s="98" t="s">
        <v>156</v>
      </c>
      <c r="N23" s="98" t="s">
        <v>270</v>
      </c>
    </row>
    <row r="24" spans="1:14" s="84" customFormat="1" ht="25.5" x14ac:dyDescent="0.25">
      <c r="A24" s="10">
        <v>623</v>
      </c>
      <c r="B24" s="10" t="s">
        <v>13</v>
      </c>
      <c r="C24" s="18" t="s">
        <v>24</v>
      </c>
      <c r="D24" s="75" t="s">
        <v>93</v>
      </c>
      <c r="E24" s="79"/>
      <c r="F24" s="106" t="s">
        <v>94</v>
      </c>
      <c r="G24" s="80">
        <v>45713</v>
      </c>
      <c r="H24" s="27"/>
      <c r="I24" s="104">
        <v>31121</v>
      </c>
      <c r="J24" s="101" t="s">
        <v>271</v>
      </c>
      <c r="K24" s="207">
        <v>53.1</v>
      </c>
      <c r="L24" s="87" t="s">
        <v>414</v>
      </c>
      <c r="M24" s="98" t="s">
        <v>159</v>
      </c>
      <c r="N24" s="98" t="s">
        <v>283</v>
      </c>
    </row>
    <row r="25" spans="1:14" s="84" customFormat="1" ht="25.5" x14ac:dyDescent="0.25">
      <c r="A25" s="10">
        <v>623</v>
      </c>
      <c r="B25" s="10" t="s">
        <v>13</v>
      </c>
      <c r="C25" s="18" t="s">
        <v>119</v>
      </c>
      <c r="D25" s="75" t="s">
        <v>120</v>
      </c>
      <c r="E25" s="79"/>
      <c r="F25" s="106" t="s">
        <v>121</v>
      </c>
      <c r="G25" s="80">
        <v>45751</v>
      </c>
      <c r="H25" s="27"/>
      <c r="I25" s="104">
        <v>31260</v>
      </c>
      <c r="J25" s="101" t="s">
        <v>272</v>
      </c>
      <c r="K25" s="207">
        <v>81300.149999999994</v>
      </c>
      <c r="L25" s="87" t="s">
        <v>414</v>
      </c>
      <c r="M25" s="98" t="s">
        <v>156</v>
      </c>
      <c r="N25" s="98" t="s">
        <v>277</v>
      </c>
    </row>
    <row r="26" spans="1:14" s="84" customFormat="1" ht="25.5" x14ac:dyDescent="0.25">
      <c r="A26" s="10">
        <v>623</v>
      </c>
      <c r="B26" s="10" t="s">
        <v>13</v>
      </c>
      <c r="C26" s="18" t="s">
        <v>126</v>
      </c>
      <c r="D26" s="75" t="s">
        <v>127</v>
      </c>
      <c r="E26" s="79"/>
      <c r="F26" s="106" t="s">
        <v>128</v>
      </c>
      <c r="G26" s="80">
        <v>45776</v>
      </c>
      <c r="H26" s="27"/>
      <c r="I26" s="104">
        <v>32110</v>
      </c>
      <c r="J26" s="101" t="s">
        <v>154</v>
      </c>
      <c r="K26" s="207">
        <v>70726.5</v>
      </c>
      <c r="L26" s="87" t="s">
        <v>414</v>
      </c>
      <c r="M26" s="98" t="s">
        <v>152</v>
      </c>
      <c r="N26" s="98" t="s">
        <v>284</v>
      </c>
    </row>
    <row r="27" spans="1:14" s="84" customFormat="1" ht="25.5" x14ac:dyDescent="0.25">
      <c r="A27" s="10">
        <v>623</v>
      </c>
      <c r="B27" s="10" t="s">
        <v>13</v>
      </c>
      <c r="C27" s="18" t="s">
        <v>125</v>
      </c>
      <c r="D27" s="75">
        <v>109</v>
      </c>
      <c r="E27" s="79"/>
      <c r="F27" s="106">
        <v>979</v>
      </c>
      <c r="G27" s="80">
        <v>45772</v>
      </c>
      <c r="H27" s="27"/>
      <c r="I27" s="104"/>
      <c r="J27" s="101" t="s">
        <v>273</v>
      </c>
      <c r="K27" s="207">
        <v>28.56</v>
      </c>
      <c r="L27" s="87" t="s">
        <v>414</v>
      </c>
      <c r="M27" s="98" t="s">
        <v>131</v>
      </c>
      <c r="N27" s="98" t="s">
        <v>274</v>
      </c>
    </row>
    <row r="28" spans="1:14" s="84" customFormat="1" ht="25.5" x14ac:dyDescent="0.25">
      <c r="A28" s="10">
        <v>623</v>
      </c>
      <c r="B28" s="10" t="s">
        <v>13</v>
      </c>
      <c r="C28" s="18" t="s">
        <v>125</v>
      </c>
      <c r="D28" s="75" t="s">
        <v>192</v>
      </c>
      <c r="E28" s="79"/>
      <c r="F28" s="106">
        <v>1907</v>
      </c>
      <c r="G28" s="80">
        <v>45891</v>
      </c>
      <c r="H28" s="27"/>
      <c r="I28" s="104"/>
      <c r="J28" s="101" t="s">
        <v>275</v>
      </c>
      <c r="K28" s="207">
        <v>930</v>
      </c>
      <c r="L28" s="87" t="s">
        <v>414</v>
      </c>
      <c r="M28" s="98" t="s">
        <v>142</v>
      </c>
      <c r="N28" s="98" t="s">
        <v>276</v>
      </c>
    </row>
    <row r="29" spans="1:14" s="84" customFormat="1" ht="25.5" x14ac:dyDescent="0.25">
      <c r="A29" s="10">
        <v>623</v>
      </c>
      <c r="B29" s="10" t="s">
        <v>13</v>
      </c>
      <c r="C29" s="18" t="s">
        <v>119</v>
      </c>
      <c r="D29" s="75" t="s">
        <v>193</v>
      </c>
      <c r="E29" s="79"/>
      <c r="F29" s="106">
        <v>1619</v>
      </c>
      <c r="G29" s="80">
        <v>45841</v>
      </c>
      <c r="H29" s="27"/>
      <c r="I29" s="104"/>
      <c r="J29" s="101" t="s">
        <v>272</v>
      </c>
      <c r="K29" s="207">
        <v>71882</v>
      </c>
      <c r="L29" s="87" t="s">
        <v>414</v>
      </c>
      <c r="M29" s="98" t="s">
        <v>156</v>
      </c>
      <c r="N29" s="98" t="s">
        <v>277</v>
      </c>
    </row>
    <row r="30" spans="1:14" s="84" customFormat="1" ht="25.5" x14ac:dyDescent="0.25">
      <c r="A30" s="10">
        <v>623</v>
      </c>
      <c r="B30" s="10" t="s">
        <v>13</v>
      </c>
      <c r="C30" s="18" t="s">
        <v>198</v>
      </c>
      <c r="D30" s="75" t="s">
        <v>199</v>
      </c>
      <c r="E30" s="79"/>
      <c r="F30" s="106" t="s">
        <v>200</v>
      </c>
      <c r="G30" s="80">
        <v>45783</v>
      </c>
      <c r="H30" s="27"/>
      <c r="I30" s="104"/>
      <c r="J30" s="101" t="s">
        <v>280</v>
      </c>
      <c r="K30" s="207">
        <v>27725.8</v>
      </c>
      <c r="L30" s="87" t="s">
        <v>414</v>
      </c>
      <c r="M30" s="98" t="s">
        <v>150</v>
      </c>
      <c r="N30" s="98" t="s">
        <v>285</v>
      </c>
    </row>
    <row r="31" spans="1:14" s="84" customFormat="1" ht="25.5" x14ac:dyDescent="0.25">
      <c r="A31" s="10">
        <v>623</v>
      </c>
      <c r="B31" s="10" t="s">
        <v>13</v>
      </c>
      <c r="C31" s="18" t="s">
        <v>201</v>
      </c>
      <c r="D31" s="75" t="s">
        <v>202</v>
      </c>
      <c r="E31" s="79"/>
      <c r="F31" s="106" t="s">
        <v>203</v>
      </c>
      <c r="G31" s="80">
        <v>45936</v>
      </c>
      <c r="H31" s="27"/>
      <c r="I31" s="104"/>
      <c r="J31" s="101" t="s">
        <v>278</v>
      </c>
      <c r="K31" s="207">
        <v>500</v>
      </c>
      <c r="L31" s="87" t="s">
        <v>414</v>
      </c>
      <c r="M31" s="98" t="s">
        <v>150</v>
      </c>
      <c r="N31" s="98" t="s">
        <v>279</v>
      </c>
    </row>
    <row r="32" spans="1:14" s="84" customFormat="1" ht="25.5" x14ac:dyDescent="0.25">
      <c r="A32" s="10">
        <v>623</v>
      </c>
      <c r="B32" s="10" t="s">
        <v>13</v>
      </c>
      <c r="C32" s="18" t="s">
        <v>126</v>
      </c>
      <c r="D32" s="75" t="s">
        <v>232</v>
      </c>
      <c r="E32" s="79"/>
      <c r="F32" s="106" t="s">
        <v>233</v>
      </c>
      <c r="G32" s="80">
        <v>45758</v>
      </c>
      <c r="H32" s="27"/>
      <c r="I32" s="104"/>
      <c r="J32" s="101" t="s">
        <v>281</v>
      </c>
      <c r="K32" s="207">
        <v>221562.3</v>
      </c>
      <c r="L32" s="87" t="s">
        <v>414</v>
      </c>
      <c r="M32" s="98" t="s">
        <v>152</v>
      </c>
      <c r="N32" s="98" t="s">
        <v>282</v>
      </c>
    </row>
    <row r="33" spans="1:14" s="84" customFormat="1" ht="27.75" customHeight="1" x14ac:dyDescent="0.25">
      <c r="A33" s="10">
        <v>623</v>
      </c>
      <c r="B33" s="10" t="s">
        <v>13</v>
      </c>
      <c r="C33" s="18" t="s">
        <v>24</v>
      </c>
      <c r="D33" s="75" t="s">
        <v>234</v>
      </c>
      <c r="E33" s="79"/>
      <c r="F33" s="138" t="s">
        <v>235</v>
      </c>
      <c r="G33" s="80" t="s">
        <v>231</v>
      </c>
      <c r="H33" s="27"/>
      <c r="I33" s="104"/>
      <c r="J33" s="27" t="s">
        <v>257</v>
      </c>
      <c r="K33" s="207">
        <v>198013.16</v>
      </c>
      <c r="L33" s="87" t="s">
        <v>414</v>
      </c>
      <c r="M33" s="98" t="s">
        <v>152</v>
      </c>
      <c r="N33" s="98" t="s">
        <v>258</v>
      </c>
    </row>
    <row r="34" spans="1:14" s="84" customFormat="1" ht="28.5" x14ac:dyDescent="0.25">
      <c r="A34" s="10">
        <v>623</v>
      </c>
      <c r="B34" s="10" t="s">
        <v>13</v>
      </c>
      <c r="C34" s="18" t="s">
        <v>24</v>
      </c>
      <c r="D34" s="75" t="s">
        <v>236</v>
      </c>
      <c r="E34" s="79"/>
      <c r="F34" s="138" t="s">
        <v>237</v>
      </c>
      <c r="G34" s="80" t="s">
        <v>238</v>
      </c>
      <c r="H34" s="27"/>
      <c r="I34" s="104"/>
      <c r="J34" s="27" t="s">
        <v>252</v>
      </c>
      <c r="K34" s="207">
        <v>38408.620000000003</v>
      </c>
      <c r="L34" s="87" t="s">
        <v>414</v>
      </c>
      <c r="M34" s="98" t="s">
        <v>152</v>
      </c>
      <c r="N34" s="98" t="s">
        <v>253</v>
      </c>
    </row>
    <row r="35" spans="1:14" s="84" customFormat="1" ht="28.5" x14ac:dyDescent="0.25">
      <c r="A35" s="10">
        <v>623</v>
      </c>
      <c r="B35" s="10" t="s">
        <v>13</v>
      </c>
      <c r="C35" s="18" t="s">
        <v>24</v>
      </c>
      <c r="D35" s="75" t="s">
        <v>239</v>
      </c>
      <c r="E35" s="79"/>
      <c r="F35" s="138" t="s">
        <v>240</v>
      </c>
      <c r="G35" s="80" t="s">
        <v>238</v>
      </c>
      <c r="H35" s="27"/>
      <c r="I35" s="104"/>
      <c r="J35" s="27" t="s">
        <v>252</v>
      </c>
      <c r="K35" s="207">
        <v>5507.72</v>
      </c>
      <c r="L35" s="87" t="s">
        <v>414</v>
      </c>
      <c r="M35" s="98" t="s">
        <v>152</v>
      </c>
      <c r="N35" s="98" t="s">
        <v>253</v>
      </c>
    </row>
    <row r="36" spans="1:14" s="84" customFormat="1" ht="25.5" x14ac:dyDescent="0.25">
      <c r="A36" s="10">
        <v>623</v>
      </c>
      <c r="B36" s="10" t="s">
        <v>13</v>
      </c>
      <c r="C36" s="18" t="s">
        <v>24</v>
      </c>
      <c r="D36" s="75" t="s">
        <v>259</v>
      </c>
      <c r="E36" s="79"/>
      <c r="F36" s="155" t="s">
        <v>260</v>
      </c>
      <c r="G36" s="80">
        <v>46000</v>
      </c>
      <c r="H36" s="27"/>
      <c r="I36" s="104"/>
      <c r="J36" s="27" t="s">
        <v>257</v>
      </c>
      <c r="K36" s="207">
        <v>181678.56</v>
      </c>
      <c r="L36" s="87" t="s">
        <v>414</v>
      </c>
      <c r="M36" s="98" t="s">
        <v>152</v>
      </c>
      <c r="N36" s="98" t="s">
        <v>258</v>
      </c>
    </row>
    <row r="37" spans="1:14" s="84" customFormat="1" ht="25.5" x14ac:dyDescent="0.25">
      <c r="A37" s="10">
        <v>623</v>
      </c>
      <c r="B37" s="10" t="s">
        <v>13</v>
      </c>
      <c r="C37" s="18" t="s">
        <v>312</v>
      </c>
      <c r="D37" s="75" t="s">
        <v>313</v>
      </c>
      <c r="E37" s="79"/>
      <c r="F37" s="138" t="s">
        <v>314</v>
      </c>
      <c r="G37" s="80" t="s">
        <v>309</v>
      </c>
      <c r="H37" s="27"/>
      <c r="I37" s="104"/>
      <c r="J37" s="27"/>
      <c r="K37" s="207">
        <v>31996.05</v>
      </c>
      <c r="L37" s="87" t="s">
        <v>414</v>
      </c>
      <c r="M37" s="98"/>
      <c r="N37" s="98"/>
    </row>
    <row r="38" spans="1:14" s="84" customFormat="1" ht="25.5" x14ac:dyDescent="0.25">
      <c r="A38" s="10">
        <v>623</v>
      </c>
      <c r="B38" s="10" t="s">
        <v>13</v>
      </c>
      <c r="C38" s="18" t="s">
        <v>110</v>
      </c>
      <c r="D38" s="75" t="s">
        <v>348</v>
      </c>
      <c r="E38" s="79"/>
      <c r="F38" s="156" t="s">
        <v>349</v>
      </c>
      <c r="G38" s="80" t="s">
        <v>328</v>
      </c>
      <c r="H38" s="27"/>
      <c r="I38" s="104"/>
      <c r="J38" s="27"/>
      <c r="K38" s="207">
        <v>113992.8</v>
      </c>
      <c r="L38" s="87" t="s">
        <v>414</v>
      </c>
      <c r="M38" s="98"/>
      <c r="N38" s="153"/>
    </row>
    <row r="39" spans="1:14" s="84" customFormat="1" ht="25.5" x14ac:dyDescent="0.25">
      <c r="A39" s="10">
        <v>623</v>
      </c>
      <c r="B39" s="10" t="s">
        <v>13</v>
      </c>
      <c r="C39" s="18" t="s">
        <v>125</v>
      </c>
      <c r="D39" s="75" t="s">
        <v>350</v>
      </c>
      <c r="E39" s="79"/>
      <c r="F39" s="156" t="s">
        <v>351</v>
      </c>
      <c r="G39" s="80" t="s">
        <v>352</v>
      </c>
      <c r="H39" s="27"/>
      <c r="I39" s="104"/>
      <c r="J39" s="27"/>
      <c r="K39" s="207">
        <v>7593.19</v>
      </c>
      <c r="L39" s="87" t="s">
        <v>414</v>
      </c>
      <c r="M39" s="98"/>
      <c r="N39" s="153"/>
    </row>
    <row r="40" spans="1:14" s="84" customFormat="1" ht="25.5" x14ac:dyDescent="0.25">
      <c r="A40" s="10">
        <v>623</v>
      </c>
      <c r="B40" s="10" t="s">
        <v>13</v>
      </c>
      <c r="C40" s="18" t="s">
        <v>206</v>
      </c>
      <c r="D40" s="75" t="s">
        <v>205</v>
      </c>
      <c r="E40" s="79"/>
      <c r="F40" s="156" t="s">
        <v>353</v>
      </c>
      <c r="G40" s="80" t="s">
        <v>354</v>
      </c>
      <c r="H40" s="27"/>
      <c r="I40" s="104"/>
      <c r="J40" s="27"/>
      <c r="K40" s="207">
        <v>6822.93</v>
      </c>
      <c r="L40" s="87" t="s">
        <v>414</v>
      </c>
      <c r="M40" s="98"/>
      <c r="N40" s="153"/>
    </row>
    <row r="41" spans="1:14" s="84" customFormat="1" ht="25.5" x14ac:dyDescent="0.25">
      <c r="A41" s="10">
        <v>623</v>
      </c>
      <c r="B41" s="10" t="s">
        <v>13</v>
      </c>
      <c r="C41" s="18" t="s">
        <v>393</v>
      </c>
      <c r="D41" s="75" t="s">
        <v>394</v>
      </c>
      <c r="E41" s="79"/>
      <c r="F41" s="157" t="s">
        <v>395</v>
      </c>
      <c r="G41" s="80" t="s">
        <v>396</v>
      </c>
      <c r="H41" s="27"/>
      <c r="I41" s="104"/>
      <c r="J41" s="27"/>
      <c r="K41" s="207">
        <v>58383.43</v>
      </c>
      <c r="L41" s="87" t="s">
        <v>414</v>
      </c>
      <c r="M41" s="98"/>
      <c r="N41" s="153"/>
    </row>
    <row r="42" spans="1:14" s="84" customFormat="1" ht="25.5" x14ac:dyDescent="0.25">
      <c r="A42" s="10">
        <v>623</v>
      </c>
      <c r="B42" s="10" t="s">
        <v>13</v>
      </c>
      <c r="C42" s="18" t="s">
        <v>411</v>
      </c>
      <c r="D42" s="75" t="s">
        <v>412</v>
      </c>
      <c r="E42" s="79"/>
      <c r="F42" s="158" t="s">
        <v>413</v>
      </c>
      <c r="G42" s="80">
        <v>46178</v>
      </c>
      <c r="H42" s="27"/>
      <c r="I42" s="104"/>
      <c r="J42" s="27"/>
      <c r="K42" s="207">
        <v>24551.200000000001</v>
      </c>
      <c r="L42" s="87" t="s">
        <v>414</v>
      </c>
      <c r="M42" s="98"/>
      <c r="N42" s="153"/>
    </row>
    <row r="43" spans="1:14" ht="15.75" x14ac:dyDescent="0.25">
      <c r="A43" s="179" t="s">
        <v>23</v>
      </c>
      <c r="B43" s="180"/>
      <c r="C43" s="180"/>
      <c r="D43" s="180"/>
      <c r="E43" s="180"/>
      <c r="F43" s="180"/>
      <c r="G43" s="181"/>
      <c r="H43" s="152"/>
      <c r="I43" s="152"/>
      <c r="J43" s="152"/>
      <c r="K43" s="77">
        <f>SUM(K15:K42)</f>
        <v>1409033.42</v>
      </c>
      <c r="L43" s="31"/>
      <c r="M43" s="71"/>
      <c r="N43" s="93"/>
    </row>
    <row r="44" spans="1:14" s="49" customFormat="1" ht="15.75" x14ac:dyDescent="0.25">
      <c r="A44" s="51"/>
      <c r="B44" s="51"/>
      <c r="C44" s="52"/>
      <c r="D44" s="52"/>
      <c r="E44" s="52"/>
      <c r="F44" s="52"/>
      <c r="G44" s="52"/>
      <c r="H44" s="52"/>
      <c r="I44" s="99"/>
      <c r="J44" s="52"/>
      <c r="K44" s="53"/>
      <c r="L44" s="54"/>
    </row>
    <row r="45" spans="1:14" s="49" customFormat="1" ht="15.75" x14ac:dyDescent="0.25">
      <c r="A45" s="51"/>
      <c r="B45" s="51"/>
      <c r="C45" s="52"/>
      <c r="D45" s="52"/>
      <c r="E45" s="52"/>
      <c r="F45" s="52"/>
      <c r="G45" s="52"/>
      <c r="H45" s="52"/>
      <c r="I45" s="52"/>
      <c r="J45" s="52"/>
      <c r="K45" s="53"/>
      <c r="L45" s="54"/>
    </row>
    <row r="46" spans="1:14" s="61" customFormat="1" x14ac:dyDescent="0.25">
      <c r="A46" s="176" t="s">
        <v>26</v>
      </c>
      <c r="B46" s="176"/>
      <c r="C46" s="59"/>
      <c r="D46" s="38"/>
      <c r="E46" s="38"/>
      <c r="F46" s="38"/>
      <c r="G46" s="39"/>
      <c r="H46" s="74"/>
      <c r="I46" s="92"/>
      <c r="J46" s="92"/>
      <c r="L46" s="24" t="s">
        <v>28</v>
      </c>
    </row>
    <row r="47" spans="1:14" s="64" customFormat="1" ht="15.75" x14ac:dyDescent="0.25">
      <c r="A47" s="182" t="s">
        <v>27</v>
      </c>
      <c r="B47" s="182"/>
      <c r="C47" s="62"/>
      <c r="D47" s="63"/>
      <c r="E47" s="63"/>
      <c r="F47" s="63"/>
      <c r="H47" s="62"/>
      <c r="I47" s="62"/>
      <c r="J47" s="62"/>
      <c r="L47" s="62" t="str">
        <f>'Mallra dhe Sherbime'!K198</f>
        <v>Ekrem Bytyqi</v>
      </c>
    </row>
    <row r="48" spans="1:14" x14ac:dyDescent="0.25">
      <c r="A48" s="46"/>
      <c r="B48" s="46"/>
      <c r="C48" s="47"/>
      <c r="G48" s="48"/>
      <c r="K48" s="48"/>
      <c r="L48" s="23"/>
    </row>
    <row r="49" spans="1:12" x14ac:dyDescent="0.25">
      <c r="A49" s="1"/>
      <c r="B49" s="1" t="str">
        <f>'Mallra dhe Sherbime'!B200</f>
        <v>14.07.2026</v>
      </c>
      <c r="C49" s="42"/>
      <c r="G49" s="43"/>
      <c r="K49" s="43"/>
      <c r="L49" s="1" t="str">
        <f>B49</f>
        <v>14.07.2026</v>
      </c>
    </row>
    <row r="50" spans="1:12" x14ac:dyDescent="0.25">
      <c r="K50" s="11"/>
    </row>
    <row r="51" spans="1:12" x14ac:dyDescent="0.25">
      <c r="K51" s="11"/>
    </row>
    <row r="52" spans="1:12" x14ac:dyDescent="0.25">
      <c r="K52" s="11"/>
    </row>
  </sheetData>
  <protectedRanges>
    <protectedRange sqref="G15:G16 G21" name="Range1_1_1_3_1_1"/>
    <protectedRange sqref="K15:K16 K21" name="Range2_1_1_8_1"/>
    <protectedRange sqref="G17:G20 G22:G26" name="Range1_1_1_1"/>
    <protectedRange sqref="K17:K20 K22:K26" name="Range2_1_1"/>
  </protectedRanges>
  <autoFilter ref="A14:N43" xr:uid="{00000000-0009-0000-0000-000003000000}"/>
  <mergeCells count="7">
    <mergeCell ref="A43:G43"/>
    <mergeCell ref="A4:L10"/>
    <mergeCell ref="A47:B47"/>
    <mergeCell ref="A12:C12"/>
    <mergeCell ref="L12:L13"/>
    <mergeCell ref="A13:C13"/>
    <mergeCell ref="A46:B46"/>
  </mergeCells>
  <phoneticPr fontId="33" type="noConversion"/>
  <conditionalFormatting sqref="E15:F16">
    <cfRule type="duplicateValues" dxfId="45" priority="532"/>
  </conditionalFormatting>
  <conditionalFormatting sqref="E17:F18">
    <cfRule type="duplicateValues" dxfId="44" priority="1476"/>
  </conditionalFormatting>
  <conditionalFormatting sqref="K15:K18">
    <cfRule type="duplicateValues" dxfId="43" priority="1806"/>
  </conditionalFormatting>
  <conditionalFormatting sqref="E33:F33">
    <cfRule type="duplicateValues" dxfId="42" priority="3234"/>
  </conditionalFormatting>
  <conditionalFormatting sqref="K33">
    <cfRule type="duplicateValues" dxfId="41" priority="3235"/>
  </conditionalFormatting>
  <conditionalFormatting sqref="E34:F34">
    <cfRule type="duplicateValues" dxfId="40" priority="7"/>
  </conditionalFormatting>
  <conditionalFormatting sqref="K34">
    <cfRule type="duplicateValues" dxfId="39" priority="8"/>
  </conditionalFormatting>
  <conditionalFormatting sqref="E35:F35">
    <cfRule type="duplicateValues" dxfId="38" priority="5"/>
  </conditionalFormatting>
  <conditionalFormatting sqref="K35">
    <cfRule type="duplicateValues" dxfId="37" priority="6"/>
  </conditionalFormatting>
  <conditionalFormatting sqref="E27:F32">
    <cfRule type="duplicateValues" dxfId="36" priority="3576"/>
  </conditionalFormatting>
  <conditionalFormatting sqref="K27:K32">
    <cfRule type="duplicateValues" dxfId="35" priority="3578"/>
  </conditionalFormatting>
  <conditionalFormatting sqref="E19:F19">
    <cfRule type="duplicateValues" dxfId="34" priority="3723"/>
  </conditionalFormatting>
  <conditionalFormatting sqref="K19">
    <cfRule type="duplicateValues" dxfId="33" priority="3724"/>
  </conditionalFormatting>
  <conditionalFormatting sqref="E20:F26">
    <cfRule type="duplicateValues" dxfId="32" priority="3840"/>
  </conditionalFormatting>
  <conditionalFormatting sqref="K20:K26">
    <cfRule type="duplicateValues" dxfId="31" priority="3842"/>
  </conditionalFormatting>
  <conditionalFormatting sqref="E36:F37">
    <cfRule type="duplicateValues" dxfId="30" priority="3843"/>
  </conditionalFormatting>
  <conditionalFormatting sqref="K36:K37">
    <cfRule type="duplicateValues" dxfId="29" priority="3844"/>
  </conditionalFormatting>
  <conditionalFormatting sqref="E38:F42">
    <cfRule type="duplicateValues" dxfId="28" priority="3845"/>
  </conditionalFormatting>
  <conditionalFormatting sqref="K38:K42">
    <cfRule type="duplicateValues" dxfId="27" priority="3847"/>
  </conditionalFormatting>
  <dataValidations xWindow="554" yWindow="617" count="2">
    <dataValidation type="decimal" allowBlank="1" showErrorMessage="1" errorTitle="Gabim ne te dhena" error="Ju lutem Shkruani Shumen" promptTitle="Shuma" prompt="Shkru" sqref="K15:K26" xr:uid="{00000000-0002-0000-0300-000000000000}">
      <formula1>0</formula1>
      <formula2>99999999999999</formula2>
    </dataValidation>
    <dataValidation type="date" allowBlank="1" showInputMessage="1" showErrorMessage="1" errorTitle="Gabim ne Format te Dates" error="Shkruani daten e sakte sipas formatit &quot;MUAJI / DITA / VITI" promptTitle="Formati i detyrueshem per date:" prompt="MUAJI / DITA / VITI" sqref="G15:G26" xr:uid="{00000000-0002-0000-0300-000001000000}">
      <formula1>36526</formula1>
      <formula2>73051</formula2>
    </dataValidation>
  </dataValidations>
  <printOptions horizontalCentered="1"/>
  <pageMargins left="0.25" right="0.25" top="0.75" bottom="0.75" header="0.3" footer="0.3"/>
  <pageSetup scale="64" orientation="portrait" r:id="rId1"/>
  <ignoredErrors>
    <ignoredError sqref="D26 F18 F15:F17 F25 F26 F21:F23 F29 D32 F20 F35 F32:F33 D34:D35 F31 F30 F2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72"/>
  <sheetViews>
    <sheetView topLeftCell="A25" zoomScaleNormal="100" workbookViewId="0">
      <selection activeCell="D46" sqref="D46"/>
    </sheetView>
  </sheetViews>
  <sheetFormatPr defaultRowHeight="12.75" x14ac:dyDescent="0.2"/>
  <cols>
    <col min="1" max="1" width="10.85546875" style="107" customWidth="1"/>
    <col min="2" max="2" width="14.140625" style="107" customWidth="1"/>
    <col min="3" max="3" width="25" style="107" customWidth="1"/>
    <col min="4" max="4" width="19.28515625" style="107" customWidth="1"/>
    <col min="5" max="5" width="19.85546875" style="107" customWidth="1"/>
    <col min="6" max="6" width="14.28515625" style="199" customWidth="1"/>
    <col min="7" max="7" width="24.140625" style="107" customWidth="1"/>
    <col min="8" max="8" width="19.42578125" style="107" hidden="1" customWidth="1"/>
    <col min="9" max="14" width="9.140625" style="107"/>
    <col min="15" max="15" width="13.7109375" style="107" bestFit="1" customWidth="1"/>
    <col min="16" max="16384" width="9.140625" style="107"/>
  </cols>
  <sheetData>
    <row r="1" spans="1:9" x14ac:dyDescent="0.2">
      <c r="C1" s="108"/>
      <c r="D1" s="108"/>
      <c r="E1" s="109"/>
    </row>
    <row r="2" spans="1:9" x14ac:dyDescent="0.2">
      <c r="A2" s="111"/>
      <c r="B2" s="111"/>
      <c r="C2" s="108"/>
      <c r="D2" s="108"/>
      <c r="E2" s="109"/>
      <c r="F2" s="203"/>
      <c r="G2" s="111"/>
      <c r="H2" s="111"/>
    </row>
    <row r="3" spans="1:9" x14ac:dyDescent="0.2">
      <c r="A3" s="111"/>
      <c r="B3" s="111"/>
      <c r="C3" s="108"/>
      <c r="D3" s="108"/>
      <c r="E3" s="109"/>
      <c r="F3" s="203"/>
      <c r="G3" s="111"/>
      <c r="H3" s="111"/>
    </row>
    <row r="4" spans="1:9" x14ac:dyDescent="0.2">
      <c r="A4" s="111"/>
      <c r="B4" s="111"/>
      <c r="C4" s="108"/>
      <c r="D4" s="108"/>
      <c r="E4" s="109"/>
      <c r="F4" s="203"/>
      <c r="G4" s="111"/>
      <c r="H4" s="111"/>
    </row>
    <row r="5" spans="1:9" ht="14.25" x14ac:dyDescent="0.3">
      <c r="A5" s="191" t="s">
        <v>228</v>
      </c>
      <c r="B5" s="191"/>
      <c r="C5" s="191"/>
      <c r="D5" s="191"/>
      <c r="E5" s="191"/>
      <c r="F5" s="191"/>
      <c r="G5" s="191"/>
      <c r="H5" s="112"/>
    </row>
    <row r="6" spans="1:9" ht="13.5" x14ac:dyDescent="0.25">
      <c r="A6" s="191" t="s">
        <v>194</v>
      </c>
      <c r="B6" s="191"/>
      <c r="C6" s="191"/>
      <c r="D6" s="191"/>
      <c r="E6" s="191"/>
      <c r="F6" s="191"/>
      <c r="G6" s="191"/>
      <c r="H6" s="112"/>
    </row>
    <row r="7" spans="1:9" ht="13.5" x14ac:dyDescent="0.25">
      <c r="A7" s="191" t="s">
        <v>195</v>
      </c>
      <c r="B7" s="191"/>
      <c r="C7" s="191"/>
      <c r="D7" s="191"/>
      <c r="E7" s="191"/>
      <c r="F7" s="191"/>
      <c r="G7" s="191"/>
      <c r="H7" s="112"/>
    </row>
    <row r="8" spans="1:9" ht="13.5" x14ac:dyDescent="0.25">
      <c r="A8" s="191" t="s">
        <v>196</v>
      </c>
      <c r="B8" s="191"/>
      <c r="C8" s="191"/>
      <c r="D8" s="191"/>
      <c r="E8" s="191"/>
      <c r="F8" s="191"/>
      <c r="G8" s="191"/>
      <c r="H8" s="112"/>
    </row>
    <row r="9" spans="1:9" ht="13.5" x14ac:dyDescent="0.25">
      <c r="A9" s="191" t="s">
        <v>197</v>
      </c>
      <c r="B9" s="191"/>
      <c r="C9" s="191"/>
      <c r="D9" s="191"/>
      <c r="E9" s="191"/>
      <c r="F9" s="191"/>
      <c r="G9" s="191"/>
      <c r="H9" s="112"/>
    </row>
    <row r="10" spans="1:9" ht="13.5" x14ac:dyDescent="0.25">
      <c r="A10" s="191"/>
      <c r="B10" s="191"/>
      <c r="C10" s="191"/>
      <c r="D10" s="191"/>
      <c r="E10" s="191"/>
      <c r="F10" s="191"/>
      <c r="G10" s="191"/>
      <c r="H10" s="112"/>
    </row>
    <row r="11" spans="1:9" x14ac:dyDescent="0.2">
      <c r="G11" s="113" t="s">
        <v>22</v>
      </c>
    </row>
    <row r="12" spans="1:9" x14ac:dyDescent="0.2">
      <c r="A12" s="187" t="str">
        <f>'Mallra dhe Sherbime'!A13:C13</f>
        <v>Lista e obligimeve: nga muaji Qershor 2026</v>
      </c>
      <c r="B12" s="187"/>
      <c r="C12" s="187"/>
      <c r="D12" s="187"/>
      <c r="E12" s="187"/>
      <c r="G12" s="139" t="s">
        <v>12</v>
      </c>
      <c r="H12" s="114"/>
      <c r="I12" s="110"/>
    </row>
    <row r="13" spans="1:9" ht="25.5" x14ac:dyDescent="0.2">
      <c r="A13" s="115" t="s">
        <v>1</v>
      </c>
      <c r="B13" s="116" t="s">
        <v>2</v>
      </c>
      <c r="C13" s="115" t="s">
        <v>3</v>
      </c>
      <c r="D13" s="115" t="s">
        <v>30</v>
      </c>
      <c r="E13" s="117" t="s">
        <v>4</v>
      </c>
      <c r="F13" s="115" t="s">
        <v>0</v>
      </c>
      <c r="G13" s="134" t="s">
        <v>5</v>
      </c>
      <c r="H13" s="137" t="s">
        <v>92</v>
      </c>
    </row>
    <row r="14" spans="1:9" s="133" customFormat="1" x14ac:dyDescent="0.2">
      <c r="A14" s="118">
        <v>623</v>
      </c>
      <c r="B14" s="119" t="s">
        <v>13</v>
      </c>
      <c r="C14" s="120" t="s">
        <v>204</v>
      </c>
      <c r="D14" s="121" t="s">
        <v>299</v>
      </c>
      <c r="E14" s="122">
        <v>46069</v>
      </c>
      <c r="F14" s="123">
        <v>10360</v>
      </c>
      <c r="G14" s="135" t="s">
        <v>754</v>
      </c>
      <c r="H14" s="136" t="s">
        <v>229</v>
      </c>
    </row>
    <row r="15" spans="1:9" s="166" customFormat="1" x14ac:dyDescent="0.2">
      <c r="A15" s="118">
        <v>623</v>
      </c>
      <c r="B15" s="119" t="s">
        <v>13</v>
      </c>
      <c r="C15" s="120" t="s">
        <v>204</v>
      </c>
      <c r="D15" s="121" t="s">
        <v>319</v>
      </c>
      <c r="E15" s="122">
        <v>46093</v>
      </c>
      <c r="F15" s="123">
        <v>6720</v>
      </c>
      <c r="G15" s="135" t="s">
        <v>754</v>
      </c>
      <c r="H15" s="136" t="s">
        <v>229</v>
      </c>
    </row>
    <row r="16" spans="1:9" s="166" customFormat="1" x14ac:dyDescent="0.2">
      <c r="A16" s="118">
        <v>623</v>
      </c>
      <c r="B16" s="119" t="s">
        <v>13</v>
      </c>
      <c r="C16" s="120" t="s">
        <v>204</v>
      </c>
      <c r="D16" s="121" t="s">
        <v>415</v>
      </c>
      <c r="E16" s="122">
        <v>46207</v>
      </c>
      <c r="F16" s="123">
        <v>8680</v>
      </c>
      <c r="G16" s="135" t="s">
        <v>754</v>
      </c>
      <c r="H16" s="136"/>
    </row>
    <row r="17" spans="1:8" s="166" customFormat="1" x14ac:dyDescent="0.2">
      <c r="A17" s="118">
        <v>623</v>
      </c>
      <c r="B17" s="119" t="s">
        <v>13</v>
      </c>
      <c r="C17" s="120" t="s">
        <v>204</v>
      </c>
      <c r="D17" s="121" t="s">
        <v>416</v>
      </c>
      <c r="E17" s="122">
        <v>46147</v>
      </c>
      <c r="F17" s="123">
        <v>10640</v>
      </c>
      <c r="G17" s="135" t="s">
        <v>754</v>
      </c>
      <c r="H17" s="136"/>
    </row>
    <row r="18" spans="1:8" s="166" customFormat="1" x14ac:dyDescent="0.2">
      <c r="A18" s="118">
        <v>623</v>
      </c>
      <c r="B18" s="119" t="s">
        <v>13</v>
      </c>
      <c r="C18" s="120" t="s">
        <v>417</v>
      </c>
      <c r="D18" s="121" t="s">
        <v>418</v>
      </c>
      <c r="E18" s="122" t="s">
        <v>419</v>
      </c>
      <c r="F18" s="123">
        <v>3013.5</v>
      </c>
      <c r="G18" s="135" t="s">
        <v>301</v>
      </c>
      <c r="H18" s="136"/>
    </row>
    <row r="19" spans="1:8" s="166" customFormat="1" x14ac:dyDescent="0.2">
      <c r="A19" s="118">
        <v>623</v>
      </c>
      <c r="B19" s="119" t="s">
        <v>13</v>
      </c>
      <c r="C19" s="120" t="s">
        <v>420</v>
      </c>
      <c r="D19" s="121" t="s">
        <v>95</v>
      </c>
      <c r="E19" s="122">
        <v>46026</v>
      </c>
      <c r="F19" s="123">
        <v>5110.21</v>
      </c>
      <c r="G19" s="135" t="s">
        <v>301</v>
      </c>
      <c r="H19" s="136"/>
    </row>
    <row r="20" spans="1:8" s="166" customFormat="1" x14ac:dyDescent="0.2">
      <c r="A20" s="118">
        <v>623</v>
      </c>
      <c r="B20" s="119" t="s">
        <v>13</v>
      </c>
      <c r="C20" s="120" t="s">
        <v>204</v>
      </c>
      <c r="D20" s="121" t="s">
        <v>701</v>
      </c>
      <c r="E20" s="122">
        <v>46181</v>
      </c>
      <c r="F20" s="123">
        <v>6440</v>
      </c>
      <c r="G20" s="135" t="s">
        <v>753</v>
      </c>
      <c r="H20" s="136"/>
    </row>
    <row r="21" spans="1:8" s="166" customFormat="1" x14ac:dyDescent="0.2">
      <c r="A21" s="118">
        <v>623</v>
      </c>
      <c r="B21" s="119" t="s">
        <v>13</v>
      </c>
      <c r="C21" s="120" t="s">
        <v>320</v>
      </c>
      <c r="D21" s="121" t="s">
        <v>321</v>
      </c>
      <c r="E21" s="122">
        <v>45940</v>
      </c>
      <c r="F21" s="123">
        <v>350</v>
      </c>
      <c r="G21" s="135" t="s">
        <v>754</v>
      </c>
      <c r="H21" s="136" t="s">
        <v>133</v>
      </c>
    </row>
    <row r="22" spans="1:8" s="166" customFormat="1" x14ac:dyDescent="0.2">
      <c r="A22" s="118">
        <v>623</v>
      </c>
      <c r="B22" s="119" t="s">
        <v>13</v>
      </c>
      <c r="C22" s="120" t="s">
        <v>702</v>
      </c>
      <c r="D22" s="121" t="s">
        <v>703</v>
      </c>
      <c r="E22" s="122" t="s">
        <v>449</v>
      </c>
      <c r="F22" s="123">
        <v>200</v>
      </c>
      <c r="G22" s="135" t="s">
        <v>753</v>
      </c>
      <c r="H22" s="136"/>
    </row>
    <row r="23" spans="1:8" s="166" customFormat="1" x14ac:dyDescent="0.2">
      <c r="A23" s="118">
        <v>623</v>
      </c>
      <c r="B23" s="119" t="s">
        <v>13</v>
      </c>
      <c r="C23" s="120" t="s">
        <v>704</v>
      </c>
      <c r="D23" s="121" t="s">
        <v>705</v>
      </c>
      <c r="E23" s="122" t="s">
        <v>706</v>
      </c>
      <c r="F23" s="123">
        <v>6500</v>
      </c>
      <c r="G23" s="135" t="s">
        <v>754</v>
      </c>
      <c r="H23" s="136"/>
    </row>
    <row r="24" spans="1:8" s="166" customFormat="1" x14ac:dyDescent="0.2">
      <c r="A24" s="118">
        <v>623</v>
      </c>
      <c r="B24" s="119" t="s">
        <v>13</v>
      </c>
      <c r="C24" s="120" t="s">
        <v>707</v>
      </c>
      <c r="D24" s="121" t="s">
        <v>708</v>
      </c>
      <c r="E24" s="122" t="s">
        <v>706</v>
      </c>
      <c r="F24" s="123">
        <v>700</v>
      </c>
      <c r="G24" s="135" t="s">
        <v>754</v>
      </c>
      <c r="H24" s="136"/>
    </row>
    <row r="25" spans="1:8" s="166" customFormat="1" x14ac:dyDescent="0.2">
      <c r="A25" s="118">
        <v>623</v>
      </c>
      <c r="B25" s="119" t="s">
        <v>13</v>
      </c>
      <c r="C25" s="120" t="s">
        <v>709</v>
      </c>
      <c r="D25" s="121" t="s">
        <v>710</v>
      </c>
      <c r="E25" s="122" t="s">
        <v>706</v>
      </c>
      <c r="F25" s="123">
        <v>1700</v>
      </c>
      <c r="G25" s="135" t="s">
        <v>754</v>
      </c>
      <c r="H25" s="136"/>
    </row>
    <row r="26" spans="1:8" s="166" customFormat="1" x14ac:dyDescent="0.2">
      <c r="A26" s="118">
        <v>623</v>
      </c>
      <c r="B26" s="119" t="s">
        <v>13</v>
      </c>
      <c r="C26" s="120" t="s">
        <v>711</v>
      </c>
      <c r="D26" s="121" t="s">
        <v>712</v>
      </c>
      <c r="E26" s="122" t="s">
        <v>706</v>
      </c>
      <c r="F26" s="123">
        <v>2000</v>
      </c>
      <c r="G26" s="135" t="s">
        <v>754</v>
      </c>
      <c r="H26" s="136"/>
    </row>
    <row r="27" spans="1:8" s="166" customFormat="1" x14ac:dyDescent="0.2">
      <c r="A27" s="118">
        <v>623</v>
      </c>
      <c r="B27" s="119" t="s">
        <v>13</v>
      </c>
      <c r="C27" s="120" t="s">
        <v>713</v>
      </c>
      <c r="D27" s="121" t="s">
        <v>714</v>
      </c>
      <c r="E27" s="122" t="s">
        <v>706</v>
      </c>
      <c r="F27" s="123">
        <v>2000</v>
      </c>
      <c r="G27" s="135" t="s">
        <v>754</v>
      </c>
      <c r="H27" s="136"/>
    </row>
    <row r="28" spans="1:8" s="166" customFormat="1" x14ac:dyDescent="0.2">
      <c r="A28" s="118">
        <v>623</v>
      </c>
      <c r="B28" s="119" t="s">
        <v>13</v>
      </c>
      <c r="C28" s="120" t="s">
        <v>715</v>
      </c>
      <c r="D28" s="121" t="s">
        <v>716</v>
      </c>
      <c r="E28" s="122" t="s">
        <v>706</v>
      </c>
      <c r="F28" s="123">
        <v>3200</v>
      </c>
      <c r="G28" s="135" t="s">
        <v>754</v>
      </c>
      <c r="H28" s="136"/>
    </row>
    <row r="29" spans="1:8" s="166" customFormat="1" x14ac:dyDescent="0.2">
      <c r="A29" s="118">
        <v>623</v>
      </c>
      <c r="B29" s="119" t="s">
        <v>13</v>
      </c>
      <c r="C29" s="120" t="s">
        <v>717</v>
      </c>
      <c r="D29" s="121" t="s">
        <v>718</v>
      </c>
      <c r="E29" s="122" t="s">
        <v>706</v>
      </c>
      <c r="F29" s="123">
        <v>5000</v>
      </c>
      <c r="G29" s="135" t="s">
        <v>754</v>
      </c>
      <c r="H29" s="136"/>
    </row>
    <row r="30" spans="1:8" s="166" customFormat="1" x14ac:dyDescent="0.2">
      <c r="A30" s="118">
        <v>623</v>
      </c>
      <c r="B30" s="119" t="s">
        <v>13</v>
      </c>
      <c r="C30" s="120" t="s">
        <v>719</v>
      </c>
      <c r="D30" s="121" t="s">
        <v>720</v>
      </c>
      <c r="E30" s="122" t="s">
        <v>706</v>
      </c>
      <c r="F30" s="123">
        <v>6000</v>
      </c>
      <c r="G30" s="135" t="s">
        <v>754</v>
      </c>
      <c r="H30" s="136"/>
    </row>
    <row r="31" spans="1:8" s="166" customFormat="1" x14ac:dyDescent="0.2">
      <c r="A31" s="118">
        <v>623</v>
      </c>
      <c r="B31" s="119" t="s">
        <v>13</v>
      </c>
      <c r="C31" s="120" t="s">
        <v>721</v>
      </c>
      <c r="D31" s="121" t="s">
        <v>722</v>
      </c>
      <c r="E31" s="122" t="s">
        <v>706</v>
      </c>
      <c r="F31" s="123">
        <v>5000</v>
      </c>
      <c r="G31" s="135" t="s">
        <v>754</v>
      </c>
      <c r="H31" s="136"/>
    </row>
    <row r="32" spans="1:8" s="166" customFormat="1" x14ac:dyDescent="0.2">
      <c r="A32" s="118">
        <v>623</v>
      </c>
      <c r="B32" s="119" t="s">
        <v>13</v>
      </c>
      <c r="C32" s="120" t="s">
        <v>723</v>
      </c>
      <c r="D32" s="121" t="s">
        <v>724</v>
      </c>
      <c r="E32" s="122" t="s">
        <v>706</v>
      </c>
      <c r="F32" s="123">
        <v>3500</v>
      </c>
      <c r="G32" s="135" t="s">
        <v>754</v>
      </c>
      <c r="H32" s="136"/>
    </row>
    <row r="33" spans="1:8" s="166" customFormat="1" x14ac:dyDescent="0.2">
      <c r="A33" s="118">
        <v>623</v>
      </c>
      <c r="B33" s="119" t="s">
        <v>13</v>
      </c>
      <c r="C33" s="120" t="s">
        <v>725</v>
      </c>
      <c r="D33" s="121" t="s">
        <v>726</v>
      </c>
      <c r="E33" s="122" t="s">
        <v>706</v>
      </c>
      <c r="F33" s="123">
        <v>12500</v>
      </c>
      <c r="G33" s="135" t="s">
        <v>754</v>
      </c>
      <c r="H33" s="136"/>
    </row>
    <row r="34" spans="1:8" s="166" customFormat="1" x14ac:dyDescent="0.2">
      <c r="A34" s="118">
        <v>623</v>
      </c>
      <c r="B34" s="119" t="s">
        <v>13</v>
      </c>
      <c r="C34" s="120" t="s">
        <v>727</v>
      </c>
      <c r="D34" s="121" t="s">
        <v>728</v>
      </c>
      <c r="E34" s="122" t="s">
        <v>706</v>
      </c>
      <c r="F34" s="123">
        <v>3900</v>
      </c>
      <c r="G34" s="135" t="s">
        <v>754</v>
      </c>
      <c r="H34" s="136"/>
    </row>
    <row r="35" spans="1:8" s="166" customFormat="1" x14ac:dyDescent="0.2">
      <c r="A35" s="118">
        <v>623</v>
      </c>
      <c r="B35" s="119" t="s">
        <v>13</v>
      </c>
      <c r="C35" s="120" t="s">
        <v>729</v>
      </c>
      <c r="D35" s="121" t="s">
        <v>730</v>
      </c>
      <c r="E35" s="122" t="s">
        <v>706</v>
      </c>
      <c r="F35" s="123">
        <v>1500</v>
      </c>
      <c r="G35" s="135" t="s">
        <v>754</v>
      </c>
      <c r="H35" s="136"/>
    </row>
    <row r="36" spans="1:8" s="166" customFormat="1" x14ac:dyDescent="0.2">
      <c r="A36" s="118">
        <v>623</v>
      </c>
      <c r="B36" s="119" t="s">
        <v>13</v>
      </c>
      <c r="C36" s="120" t="s">
        <v>731</v>
      </c>
      <c r="D36" s="121" t="s">
        <v>732</v>
      </c>
      <c r="E36" s="122" t="s">
        <v>706</v>
      </c>
      <c r="F36" s="123">
        <v>5000</v>
      </c>
      <c r="G36" s="135" t="s">
        <v>754</v>
      </c>
      <c r="H36" s="136"/>
    </row>
    <row r="37" spans="1:8" s="166" customFormat="1" x14ac:dyDescent="0.2">
      <c r="A37" s="118">
        <v>623</v>
      </c>
      <c r="B37" s="119" t="s">
        <v>13</v>
      </c>
      <c r="C37" s="120" t="s">
        <v>733</v>
      </c>
      <c r="D37" s="121" t="s">
        <v>734</v>
      </c>
      <c r="E37" s="122" t="s">
        <v>706</v>
      </c>
      <c r="F37" s="123">
        <v>5000</v>
      </c>
      <c r="G37" s="135" t="s">
        <v>754</v>
      </c>
      <c r="H37" s="136"/>
    </row>
    <row r="38" spans="1:8" s="166" customFormat="1" x14ac:dyDescent="0.2">
      <c r="A38" s="118">
        <v>623</v>
      </c>
      <c r="B38" s="119" t="s">
        <v>13</v>
      </c>
      <c r="C38" s="120" t="s">
        <v>735</v>
      </c>
      <c r="D38" s="121" t="s">
        <v>736</v>
      </c>
      <c r="E38" s="122" t="s">
        <v>706</v>
      </c>
      <c r="F38" s="123">
        <v>1200</v>
      </c>
      <c r="G38" s="135" t="s">
        <v>754</v>
      </c>
      <c r="H38" s="136"/>
    </row>
    <row r="39" spans="1:8" s="166" customFormat="1" x14ac:dyDescent="0.2">
      <c r="A39" s="118">
        <v>623</v>
      </c>
      <c r="B39" s="119" t="s">
        <v>13</v>
      </c>
      <c r="C39" s="120" t="s">
        <v>737</v>
      </c>
      <c r="D39" s="121" t="s">
        <v>738</v>
      </c>
      <c r="E39" s="122" t="s">
        <v>706</v>
      </c>
      <c r="F39" s="123">
        <v>500</v>
      </c>
      <c r="G39" s="135" t="s">
        <v>754</v>
      </c>
      <c r="H39" s="136"/>
    </row>
    <row r="40" spans="1:8" s="166" customFormat="1" x14ac:dyDescent="0.2">
      <c r="A40" s="118">
        <v>623</v>
      </c>
      <c r="B40" s="119" t="s">
        <v>13</v>
      </c>
      <c r="C40" s="120" t="s">
        <v>739</v>
      </c>
      <c r="D40" s="121" t="s">
        <v>740</v>
      </c>
      <c r="E40" s="122" t="s">
        <v>706</v>
      </c>
      <c r="F40" s="123">
        <v>15000</v>
      </c>
      <c r="G40" s="135" t="s">
        <v>754</v>
      </c>
      <c r="H40" s="136"/>
    </row>
    <row r="41" spans="1:8" s="166" customFormat="1" x14ac:dyDescent="0.2">
      <c r="A41" s="118">
        <v>623</v>
      </c>
      <c r="B41" s="119" t="s">
        <v>13</v>
      </c>
      <c r="C41" s="120" t="s">
        <v>741</v>
      </c>
      <c r="D41" s="121" t="s">
        <v>742</v>
      </c>
      <c r="E41" s="122" t="s">
        <v>706</v>
      </c>
      <c r="F41" s="123">
        <v>2300</v>
      </c>
      <c r="G41" s="135" t="s">
        <v>754</v>
      </c>
      <c r="H41" s="136"/>
    </row>
    <row r="42" spans="1:8" s="166" customFormat="1" x14ac:dyDescent="0.2">
      <c r="A42" s="118">
        <v>623</v>
      </c>
      <c r="B42" s="119" t="s">
        <v>13</v>
      </c>
      <c r="C42" s="120" t="s">
        <v>743</v>
      </c>
      <c r="D42" s="121" t="s">
        <v>744</v>
      </c>
      <c r="E42" s="122" t="s">
        <v>706</v>
      </c>
      <c r="F42" s="123">
        <v>15000</v>
      </c>
      <c r="G42" s="135" t="s">
        <v>754</v>
      </c>
      <c r="H42" s="136"/>
    </row>
    <row r="43" spans="1:8" s="166" customFormat="1" x14ac:dyDescent="0.2">
      <c r="A43" s="118">
        <v>623</v>
      </c>
      <c r="B43" s="119" t="s">
        <v>13</v>
      </c>
      <c r="C43" s="120" t="s">
        <v>745</v>
      </c>
      <c r="D43" s="121" t="s">
        <v>746</v>
      </c>
      <c r="E43" s="122" t="s">
        <v>706</v>
      </c>
      <c r="F43" s="123">
        <v>1000</v>
      </c>
      <c r="G43" s="135" t="s">
        <v>754</v>
      </c>
      <c r="H43" s="136"/>
    </row>
    <row r="44" spans="1:8" s="166" customFormat="1" x14ac:dyDescent="0.2">
      <c r="A44" s="118">
        <v>623</v>
      </c>
      <c r="B44" s="119" t="s">
        <v>13</v>
      </c>
      <c r="C44" s="120" t="s">
        <v>747</v>
      </c>
      <c r="D44" s="121" t="s">
        <v>748</v>
      </c>
      <c r="E44" s="122" t="s">
        <v>706</v>
      </c>
      <c r="F44" s="123">
        <v>2000</v>
      </c>
      <c r="G44" s="135" t="s">
        <v>754</v>
      </c>
      <c r="H44" s="136"/>
    </row>
    <row r="45" spans="1:8" s="166" customFormat="1" x14ac:dyDescent="0.2">
      <c r="A45" s="118">
        <v>623</v>
      </c>
      <c r="B45" s="119" t="s">
        <v>13</v>
      </c>
      <c r="C45" s="120" t="s">
        <v>749</v>
      </c>
      <c r="D45" s="121" t="s">
        <v>750</v>
      </c>
      <c r="E45" s="122" t="s">
        <v>706</v>
      </c>
      <c r="F45" s="123">
        <v>700</v>
      </c>
      <c r="G45" s="135" t="s">
        <v>754</v>
      </c>
      <c r="H45" s="136"/>
    </row>
    <row r="46" spans="1:8" s="166" customFormat="1" x14ac:dyDescent="0.2">
      <c r="A46" s="118">
        <v>623</v>
      </c>
      <c r="B46" s="119" t="s">
        <v>13</v>
      </c>
      <c r="C46" s="120" t="s">
        <v>751</v>
      </c>
      <c r="D46" s="121" t="s">
        <v>752</v>
      </c>
      <c r="E46" s="122" t="s">
        <v>706</v>
      </c>
      <c r="F46" s="123">
        <v>7500</v>
      </c>
      <c r="G46" s="135" t="s">
        <v>754</v>
      </c>
      <c r="H46" s="136"/>
    </row>
    <row r="47" spans="1:8" s="166" customFormat="1" x14ac:dyDescent="0.2">
      <c r="A47" s="118">
        <v>623</v>
      </c>
      <c r="B47" s="119" t="s">
        <v>13</v>
      </c>
      <c r="C47" s="120" t="s">
        <v>322</v>
      </c>
      <c r="D47" s="121" t="s">
        <v>323</v>
      </c>
      <c r="E47" s="122">
        <v>46064</v>
      </c>
      <c r="F47" s="123">
        <v>1000</v>
      </c>
      <c r="G47" s="135" t="s">
        <v>753</v>
      </c>
      <c r="H47" s="136" t="s">
        <v>133</v>
      </c>
    </row>
    <row r="48" spans="1:8" s="166" customFormat="1" x14ac:dyDescent="0.2">
      <c r="A48" s="118">
        <v>623</v>
      </c>
      <c r="B48" s="119" t="s">
        <v>13</v>
      </c>
      <c r="C48" s="120" t="s">
        <v>209</v>
      </c>
      <c r="D48" s="121" t="s">
        <v>210</v>
      </c>
      <c r="E48" s="122">
        <v>45786</v>
      </c>
      <c r="F48" s="123">
        <v>100</v>
      </c>
      <c r="G48" s="135" t="s">
        <v>753</v>
      </c>
      <c r="H48" s="136" t="s">
        <v>230</v>
      </c>
    </row>
    <row r="49" spans="1:8" s="166" customFormat="1" x14ac:dyDescent="0.2">
      <c r="A49" s="118">
        <v>623</v>
      </c>
      <c r="B49" s="119" t="s">
        <v>13</v>
      </c>
      <c r="C49" s="120" t="s">
        <v>211</v>
      </c>
      <c r="D49" s="121" t="s">
        <v>212</v>
      </c>
      <c r="E49" s="122">
        <v>45786</v>
      </c>
      <c r="F49" s="123">
        <v>100</v>
      </c>
      <c r="G49" s="135" t="s">
        <v>753</v>
      </c>
      <c r="H49" s="136" t="s">
        <v>230</v>
      </c>
    </row>
    <row r="50" spans="1:8" s="166" customFormat="1" x14ac:dyDescent="0.2">
      <c r="A50" s="118">
        <v>623</v>
      </c>
      <c r="B50" s="119" t="s">
        <v>13</v>
      </c>
      <c r="C50" s="120" t="s">
        <v>222</v>
      </c>
      <c r="D50" s="121" t="s">
        <v>223</v>
      </c>
      <c r="E50" s="122">
        <v>45786</v>
      </c>
      <c r="F50" s="123">
        <v>200</v>
      </c>
      <c r="G50" s="135" t="s">
        <v>753</v>
      </c>
      <c r="H50" s="136" t="s">
        <v>230</v>
      </c>
    </row>
    <row r="51" spans="1:8" s="166" customFormat="1" x14ac:dyDescent="0.2">
      <c r="A51" s="118">
        <v>623</v>
      </c>
      <c r="B51" s="119" t="s">
        <v>13</v>
      </c>
      <c r="C51" s="120" t="s">
        <v>224</v>
      </c>
      <c r="D51" s="121" t="s">
        <v>225</v>
      </c>
      <c r="E51" s="122">
        <v>45958</v>
      </c>
      <c r="F51" s="123">
        <v>200</v>
      </c>
      <c r="G51" s="135" t="s">
        <v>753</v>
      </c>
      <c r="H51" s="136" t="s">
        <v>230</v>
      </c>
    </row>
    <row r="52" spans="1:8" s="166" customFormat="1" x14ac:dyDescent="0.2">
      <c r="A52" s="118">
        <v>623</v>
      </c>
      <c r="B52" s="119" t="s">
        <v>13</v>
      </c>
      <c r="C52" s="120" t="s">
        <v>213</v>
      </c>
      <c r="D52" s="121" t="s">
        <v>214</v>
      </c>
      <c r="E52" s="122">
        <v>45786</v>
      </c>
      <c r="F52" s="123">
        <v>100</v>
      </c>
      <c r="G52" s="135" t="s">
        <v>753</v>
      </c>
      <c r="H52" s="136" t="s">
        <v>230</v>
      </c>
    </row>
    <row r="53" spans="1:8" s="166" customFormat="1" x14ac:dyDescent="0.2">
      <c r="A53" s="118">
        <v>623</v>
      </c>
      <c r="B53" s="119" t="s">
        <v>13</v>
      </c>
      <c r="C53" s="120" t="s">
        <v>215</v>
      </c>
      <c r="D53" s="121" t="s">
        <v>216</v>
      </c>
      <c r="E53" s="122">
        <v>45786</v>
      </c>
      <c r="F53" s="123">
        <v>150</v>
      </c>
      <c r="G53" s="135" t="s">
        <v>753</v>
      </c>
      <c r="H53" s="136" t="s">
        <v>230</v>
      </c>
    </row>
    <row r="54" spans="1:8" s="166" customFormat="1" x14ac:dyDescent="0.2">
      <c r="A54" s="118">
        <v>623</v>
      </c>
      <c r="B54" s="119" t="s">
        <v>13</v>
      </c>
      <c r="C54" s="120" t="s">
        <v>217</v>
      </c>
      <c r="D54" s="121" t="s">
        <v>218</v>
      </c>
      <c r="E54" s="122" t="s">
        <v>219</v>
      </c>
      <c r="F54" s="123">
        <f>150*6</f>
        <v>900</v>
      </c>
      <c r="G54" s="135" t="s">
        <v>753</v>
      </c>
      <c r="H54" s="136" t="s">
        <v>230</v>
      </c>
    </row>
    <row r="55" spans="1:8" s="166" customFormat="1" x14ac:dyDescent="0.2">
      <c r="A55" s="118">
        <v>623</v>
      </c>
      <c r="B55" s="119" t="s">
        <v>13</v>
      </c>
      <c r="C55" s="120" t="s">
        <v>220</v>
      </c>
      <c r="D55" s="121" t="s">
        <v>221</v>
      </c>
      <c r="E55" s="122">
        <v>45786</v>
      </c>
      <c r="F55" s="123">
        <v>100</v>
      </c>
      <c r="G55" s="135" t="s">
        <v>753</v>
      </c>
      <c r="H55" s="136" t="s">
        <v>230</v>
      </c>
    </row>
    <row r="56" spans="1:8" s="166" customFormat="1" x14ac:dyDescent="0.2">
      <c r="A56" s="118">
        <v>623</v>
      </c>
      <c r="B56" s="119" t="s">
        <v>13</v>
      </c>
      <c r="C56" s="120" t="s">
        <v>783</v>
      </c>
      <c r="D56" s="121" t="s">
        <v>784</v>
      </c>
      <c r="E56" s="122" t="s">
        <v>797</v>
      </c>
      <c r="F56" s="123">
        <v>150</v>
      </c>
      <c r="G56" s="135" t="s">
        <v>753</v>
      </c>
      <c r="H56" s="136"/>
    </row>
    <row r="57" spans="1:8" s="166" customFormat="1" x14ac:dyDescent="0.2">
      <c r="A57" s="118">
        <v>623</v>
      </c>
      <c r="B57" s="119" t="s">
        <v>13</v>
      </c>
      <c r="C57" s="120" t="s">
        <v>785</v>
      </c>
      <c r="D57" s="121" t="s">
        <v>786</v>
      </c>
      <c r="E57" s="122" t="s">
        <v>798</v>
      </c>
      <c r="F57" s="123">
        <v>600</v>
      </c>
      <c r="G57" s="135" t="s">
        <v>753</v>
      </c>
      <c r="H57" s="136"/>
    </row>
    <row r="58" spans="1:8" s="166" customFormat="1" x14ac:dyDescent="0.2">
      <c r="A58" s="118">
        <v>623</v>
      </c>
      <c r="B58" s="119" t="s">
        <v>13</v>
      </c>
      <c r="C58" s="120" t="s">
        <v>787</v>
      </c>
      <c r="D58" s="121" t="s">
        <v>788</v>
      </c>
      <c r="E58" s="122" t="s">
        <v>491</v>
      </c>
      <c r="F58" s="123">
        <v>600</v>
      </c>
      <c r="G58" s="135" t="s">
        <v>753</v>
      </c>
      <c r="H58" s="136"/>
    </row>
    <row r="59" spans="1:8" s="166" customFormat="1" x14ac:dyDescent="0.2">
      <c r="A59" s="118">
        <v>623</v>
      </c>
      <c r="B59" s="119" t="s">
        <v>13</v>
      </c>
      <c r="C59" s="120" t="s">
        <v>789</v>
      </c>
      <c r="D59" s="121" t="s">
        <v>790</v>
      </c>
      <c r="E59" s="122" t="s">
        <v>500</v>
      </c>
      <c r="F59" s="123">
        <v>600</v>
      </c>
      <c r="G59" s="135" t="s">
        <v>753</v>
      </c>
      <c r="H59" s="136"/>
    </row>
    <row r="60" spans="1:8" s="166" customFormat="1" ht="12" customHeight="1" x14ac:dyDescent="0.2">
      <c r="A60" s="118">
        <v>623</v>
      </c>
      <c r="B60" s="119" t="s">
        <v>13</v>
      </c>
      <c r="C60" s="120" t="s">
        <v>791</v>
      </c>
      <c r="D60" s="121" t="s">
        <v>792</v>
      </c>
      <c r="E60" s="122" t="s">
        <v>431</v>
      </c>
      <c r="F60" s="123">
        <v>600</v>
      </c>
      <c r="G60" s="135" t="s">
        <v>753</v>
      </c>
      <c r="H60" s="136"/>
    </row>
    <row r="61" spans="1:8" s="166" customFormat="1" x14ac:dyDescent="0.2">
      <c r="A61" s="118">
        <v>623</v>
      </c>
      <c r="B61" s="119" t="s">
        <v>13</v>
      </c>
      <c r="C61" s="120" t="s">
        <v>793</v>
      </c>
      <c r="D61" s="121" t="s">
        <v>794</v>
      </c>
      <c r="E61" s="122" t="s">
        <v>799</v>
      </c>
      <c r="F61" s="123">
        <v>600</v>
      </c>
      <c r="G61" s="135" t="s">
        <v>753</v>
      </c>
      <c r="H61" s="136"/>
    </row>
    <row r="62" spans="1:8" s="166" customFormat="1" x14ac:dyDescent="0.2">
      <c r="A62" s="118">
        <v>623</v>
      </c>
      <c r="B62" s="119" t="s">
        <v>13</v>
      </c>
      <c r="C62" s="120" t="s">
        <v>795</v>
      </c>
      <c r="D62" s="121" t="s">
        <v>796</v>
      </c>
      <c r="E62" s="122" t="s">
        <v>800</v>
      </c>
      <c r="F62" s="123">
        <v>600</v>
      </c>
      <c r="G62" s="135" t="s">
        <v>753</v>
      </c>
      <c r="H62" s="136"/>
    </row>
    <row r="63" spans="1:8" x14ac:dyDescent="0.2">
      <c r="A63" s="188" t="s">
        <v>31</v>
      </c>
      <c r="B63" s="189"/>
      <c r="C63" s="189"/>
      <c r="D63" s="189"/>
      <c r="E63" s="190"/>
      <c r="F63" s="124">
        <f>SUM(F14:F62)</f>
        <v>166813.71</v>
      </c>
      <c r="G63" s="125"/>
    </row>
    <row r="64" spans="1:8" x14ac:dyDescent="0.2">
      <c r="A64" s="126"/>
      <c r="B64" s="126"/>
      <c r="C64" s="126"/>
      <c r="D64" s="126"/>
      <c r="E64" s="126"/>
      <c r="F64" s="127"/>
      <c r="G64" s="128"/>
    </row>
    <row r="66" spans="1:7" x14ac:dyDescent="0.2">
      <c r="B66" s="129" t="s">
        <v>26</v>
      </c>
      <c r="C66" s="129"/>
      <c r="D66" s="129"/>
      <c r="E66" s="130"/>
      <c r="F66" s="200"/>
      <c r="G66" s="132" t="s">
        <v>28</v>
      </c>
    </row>
    <row r="67" spans="1:7" s="131" customFormat="1" x14ac:dyDescent="0.2">
      <c r="B67" s="129" t="s">
        <v>27</v>
      </c>
      <c r="C67" s="129"/>
      <c r="D67" s="129"/>
      <c r="E67" s="130"/>
      <c r="F67" s="200"/>
      <c r="G67" s="132" t="str">
        <f>'Mallra dhe Sherbime'!K198</f>
        <v>Ekrem Bytyqi</v>
      </c>
    </row>
    <row r="68" spans="1:7" s="131" customFormat="1" x14ac:dyDescent="0.2">
      <c r="B68" s="129"/>
      <c r="C68" s="129"/>
      <c r="D68" s="129"/>
      <c r="E68" s="130"/>
      <c r="F68" s="200"/>
      <c r="G68" s="132"/>
    </row>
    <row r="69" spans="1:7" x14ac:dyDescent="0.2">
      <c r="A69" s="111"/>
      <c r="B69" s="111" t="str">
        <f>'Mallra dhe Sherbime'!B200</f>
        <v>14.07.2026</v>
      </c>
      <c r="G69" s="111" t="str">
        <f>'Mallra dhe Sherbime'!B200</f>
        <v>14.07.2026</v>
      </c>
    </row>
    <row r="70" spans="1:7" x14ac:dyDescent="0.2">
      <c r="B70" s="111"/>
    </row>
    <row r="72" spans="1:7" x14ac:dyDescent="0.2">
      <c r="A72" s="186"/>
      <c r="B72" s="186"/>
    </row>
  </sheetData>
  <autoFilter ref="A13:H63" xr:uid="{00000000-0009-0000-0000-000004000000}"/>
  <mergeCells count="9">
    <mergeCell ref="A72:B72"/>
    <mergeCell ref="A12:E12"/>
    <mergeCell ref="A63:E63"/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scale="75" orientation="portrait" r:id="rId1"/>
  <ignoredErrors>
    <ignoredError sqref="F54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0"/>
  <sheetViews>
    <sheetView tabSelected="1" zoomScaleNormal="100" workbookViewId="0">
      <selection activeCell="F11" sqref="F11"/>
    </sheetView>
  </sheetViews>
  <sheetFormatPr defaultRowHeight="15" x14ac:dyDescent="0.25"/>
  <cols>
    <col min="1" max="1" width="11.7109375" customWidth="1"/>
    <col min="2" max="2" width="17" bestFit="1" customWidth="1"/>
    <col min="3" max="3" width="12.85546875" bestFit="1" customWidth="1"/>
    <col min="4" max="4" width="11.85546875" bestFit="1" customWidth="1"/>
    <col min="5" max="5" width="13.7109375" customWidth="1"/>
    <col min="6" max="6" width="14.5703125" bestFit="1" customWidth="1"/>
    <col min="7" max="7" width="14.5703125" style="83" customWidth="1"/>
    <col min="8" max="8" width="14.5703125" bestFit="1" customWidth="1"/>
    <col min="18" max="19" width="14.7109375" bestFit="1" customWidth="1"/>
  </cols>
  <sheetData>
    <row r="1" spans="1:18" x14ac:dyDescent="0.25">
      <c r="C1" s="28"/>
      <c r="D1" s="19"/>
      <c r="I1" s="11"/>
    </row>
    <row r="2" spans="1:18" ht="42.75" customHeight="1" x14ac:dyDescent="0.25">
      <c r="A2" s="1"/>
      <c r="B2" s="1"/>
      <c r="C2" s="28"/>
      <c r="D2" s="19"/>
      <c r="E2" s="1"/>
      <c r="F2" s="1"/>
      <c r="G2" s="1"/>
      <c r="H2" s="1"/>
      <c r="I2" s="11"/>
    </row>
    <row r="3" spans="1:18" x14ac:dyDescent="0.25">
      <c r="A3" s="173" t="s">
        <v>180</v>
      </c>
      <c r="B3" s="173"/>
      <c r="C3" s="173"/>
      <c r="D3" s="173"/>
      <c r="E3" s="173"/>
      <c r="F3" s="173"/>
      <c r="G3" s="173"/>
      <c r="H3" s="173"/>
      <c r="I3" s="11"/>
    </row>
    <row r="4" spans="1:18" x14ac:dyDescent="0.25">
      <c r="A4" s="173"/>
      <c r="B4" s="173"/>
      <c r="C4" s="173"/>
      <c r="D4" s="173"/>
      <c r="E4" s="173"/>
      <c r="F4" s="173"/>
      <c r="G4" s="173"/>
      <c r="H4" s="173"/>
      <c r="I4" s="11"/>
    </row>
    <row r="5" spans="1:18" x14ac:dyDescent="0.25">
      <c r="A5" s="173"/>
      <c r="B5" s="173"/>
      <c r="C5" s="173"/>
      <c r="D5" s="173"/>
      <c r="E5" s="173"/>
      <c r="F5" s="173"/>
      <c r="G5" s="173"/>
      <c r="H5" s="173"/>
      <c r="I5" s="11"/>
    </row>
    <row r="6" spans="1:18" x14ac:dyDescent="0.25">
      <c r="A6" s="173"/>
      <c r="B6" s="173"/>
      <c r="C6" s="173"/>
      <c r="D6" s="173"/>
      <c r="E6" s="173"/>
      <c r="F6" s="173"/>
      <c r="G6" s="173"/>
      <c r="H6" s="173"/>
      <c r="I6" s="11"/>
    </row>
    <row r="7" spans="1:18" x14ac:dyDescent="0.25">
      <c r="A7" s="173"/>
      <c r="B7" s="173"/>
      <c r="C7" s="173"/>
      <c r="D7" s="173"/>
      <c r="E7" s="173"/>
      <c r="F7" s="173"/>
      <c r="G7" s="173"/>
      <c r="H7" s="173"/>
      <c r="I7" s="11"/>
    </row>
    <row r="8" spans="1:18" ht="24" customHeight="1" x14ac:dyDescent="0.25">
      <c r="A8" s="173"/>
      <c r="B8" s="173"/>
      <c r="C8" s="173"/>
      <c r="D8" s="173"/>
      <c r="E8" s="173"/>
      <c r="F8" s="173"/>
      <c r="G8" s="173"/>
      <c r="H8" s="173"/>
      <c r="I8" s="11"/>
    </row>
    <row r="9" spans="1:18" x14ac:dyDescent="0.25">
      <c r="F9" s="192" t="s">
        <v>15</v>
      </c>
      <c r="G9" s="192"/>
      <c r="H9" s="192"/>
    </row>
    <row r="10" spans="1:18" ht="15" customHeight="1" x14ac:dyDescent="0.25">
      <c r="A10" s="193" t="str">
        <f>'Mallra dhe Sherbime'!A13:C13</f>
        <v>Lista e obligimeve: nga muaji Qershor 2026</v>
      </c>
      <c r="B10" s="193"/>
      <c r="C10" s="193"/>
      <c r="D10" s="193"/>
      <c r="F10" s="178" t="s">
        <v>12</v>
      </c>
      <c r="G10" s="178"/>
      <c r="H10" s="178"/>
    </row>
    <row r="11" spans="1:18" ht="75" x14ac:dyDescent="0.25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65</v>
      </c>
      <c r="H11" s="2" t="s">
        <v>12</v>
      </c>
      <c r="R11" s="11"/>
    </row>
    <row r="12" spans="1:18" x14ac:dyDescent="0.25">
      <c r="A12" s="3">
        <f>'[1]Mallera dhe Sherbime'!A15</f>
        <v>623</v>
      </c>
      <c r="B12" s="3" t="str">
        <f>'[1]Mallera dhe Sherbime'!B15</f>
        <v>Rahovec</v>
      </c>
      <c r="C12" s="78">
        <f>'Mallra dhe Sherbime'!J195</f>
        <v>271392.05000000005</v>
      </c>
      <c r="D12" s="78">
        <f>Sh.komunale!G23</f>
        <v>1388.23</v>
      </c>
      <c r="E12" s="78">
        <f>Subvencione!F63</f>
        <v>166813.71</v>
      </c>
      <c r="F12" s="78">
        <f>'Investime Kapitale'!K43</f>
        <v>1409033.42</v>
      </c>
      <c r="G12" s="78">
        <f>'20 %'!F39</f>
        <v>167731</v>
      </c>
      <c r="H12" s="78">
        <f>SUM(C12:G12)</f>
        <v>2016358.41</v>
      </c>
    </row>
    <row r="17" spans="1:8" s="6" customFormat="1" x14ac:dyDescent="0.25">
      <c r="A17" s="175" t="s">
        <v>26</v>
      </c>
      <c r="B17" s="175"/>
      <c r="C17" s="25"/>
      <c r="D17" s="22"/>
      <c r="F17" s="26"/>
      <c r="G17" s="26"/>
      <c r="H17" s="24" t="s">
        <v>28</v>
      </c>
    </row>
    <row r="18" spans="1:8" s="6" customFormat="1" x14ac:dyDescent="0.25">
      <c r="A18" s="176" t="s">
        <v>27</v>
      </c>
      <c r="B18" s="176"/>
      <c r="C18" s="25"/>
      <c r="D18" s="60"/>
      <c r="H18" s="24" t="str">
        <f>'Mallra dhe Sherbime'!K198</f>
        <v>Ekrem Bytyqi</v>
      </c>
    </row>
    <row r="20" spans="1:8" x14ac:dyDescent="0.25">
      <c r="A20" s="1"/>
      <c r="B20" s="1" t="str">
        <f>'Mallra dhe Sherbime'!B200</f>
        <v>14.07.2026</v>
      </c>
      <c r="H20" s="1" t="str">
        <f>'Mallra dhe Sherbime'!B200</f>
        <v>14.07.2026</v>
      </c>
    </row>
  </sheetData>
  <mergeCells count="6">
    <mergeCell ref="A3:H8"/>
    <mergeCell ref="A18:B18"/>
    <mergeCell ref="F9:H9"/>
    <mergeCell ref="F10:H10"/>
    <mergeCell ref="A17:B17"/>
    <mergeCell ref="A10:D10"/>
  </mergeCells>
  <pageMargins left="0.25" right="0.25" top="0.75" bottom="0.75" header="0.3" footer="0.3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Mallra dhe Sherbime</vt:lpstr>
      <vt:lpstr>Sh.komunale</vt:lpstr>
      <vt:lpstr>20 %</vt:lpstr>
      <vt:lpstr>Investime Kapitale</vt:lpstr>
      <vt:lpstr>Subvencione</vt:lpstr>
      <vt:lpstr>Gjithsej</vt:lpstr>
    </vt:vector>
  </TitlesOfParts>
  <Company>KK Rahovec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Gani.Sh.Krasniqi</dc:creator>
  <cp:lastModifiedBy>Ekrem Bytyqi</cp:lastModifiedBy>
  <cp:lastPrinted>2026-07-14T08:41:52Z</cp:lastPrinted>
  <dcterms:created xsi:type="dcterms:W3CDTF">2013-06-11T07:52:29Z</dcterms:created>
  <dcterms:modified xsi:type="dcterms:W3CDTF">2026-07-14T08:41:54Z</dcterms:modified>
</cp:coreProperties>
</file>