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6\Raporti i Obligimeve Financiare dhe Kontraktuale 2026\Obligimet Financiare\"/>
    </mc:Choice>
  </mc:AlternateContent>
  <xr:revisionPtr revIDLastSave="0" documentId="13_ncr:1_{09B3750F-5B76-4309-9409-460FBE569BDE}" xr6:coauthVersionLast="47" xr6:coauthVersionMax="47" xr10:uidLastSave="{00000000-0000-0000-0000-000000000000}"/>
  <bookViews>
    <workbookView xWindow="-120" yWindow="-120" windowWidth="29040" windowHeight="15720" tabRatio="799" activeTab="5" xr2:uid="{00000000-000D-0000-FFFF-FFFF00000000}"/>
  </bookViews>
  <sheets>
    <sheet name="Mallra dhe Sherbime" sheetId="1" r:id="rId1"/>
    <sheet name="Sh.komunale" sheetId="2" r:id="rId2"/>
    <sheet name="20 %" sheetId="6" r:id="rId3"/>
    <sheet name="Investime Kapitale" sheetId="3" r:id="rId4"/>
    <sheet name="Subvencione" sheetId="4" r:id="rId5"/>
    <sheet name="Gjithsej" sheetId="5" r:id="rId6"/>
  </sheets>
  <externalReferences>
    <externalReference r:id="rId7"/>
  </externalReferences>
  <definedNames>
    <definedName name="_xlnm._FilterDatabase" localSheetId="2" hidden="1">'20 %'!$A$14:$G$57</definedName>
    <definedName name="_xlnm._FilterDatabase" localSheetId="3" hidden="1">'Investime Kapitale'!$A$14:$N$49</definedName>
    <definedName name="_xlnm._FilterDatabase" localSheetId="0" hidden="1">'Mallra dhe Sherbime'!$A$14:$L$126</definedName>
    <definedName name="_xlnm._FilterDatabase" localSheetId="1" hidden="1">Sh.komunale!$A$15:$H$29</definedName>
    <definedName name="_xlnm._FilterDatabase" localSheetId="4" hidden="1">Subvencione!$A$13:$H$54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4" i="4" l="1"/>
  <c r="J123" i="1"/>
  <c r="K49" i="3" l="1"/>
  <c r="G29" i="2"/>
  <c r="K128" i="1" l="1"/>
  <c r="H20" i="5" l="1"/>
  <c r="B20" i="5"/>
  <c r="L82" i="4" l="1"/>
  <c r="F51" i="4" l="1"/>
  <c r="E12" i="5" l="1"/>
  <c r="F12" i="5"/>
  <c r="F57" i="6"/>
  <c r="G12" i="5" s="1"/>
  <c r="C12" i="5" l="1"/>
  <c r="B55" i="3"/>
  <c r="L55" i="3"/>
  <c r="A10" i="5" l="1"/>
  <c r="A12" i="4"/>
  <c r="A13" i="3"/>
  <c r="A13" i="6"/>
  <c r="A14" i="2"/>
  <c r="H18" i="5"/>
  <c r="G58" i="4"/>
  <c r="L53" i="3"/>
  <c r="G61" i="6"/>
  <c r="H33" i="2"/>
  <c r="G60" i="4"/>
  <c r="B60" i="4"/>
  <c r="G63" i="6"/>
  <c r="B63" i="6"/>
  <c r="H35" i="2"/>
  <c r="B35" i="2"/>
  <c r="D12" i="5" l="1"/>
  <c r="H12" i="5" s="1"/>
  <c r="B12" i="5" l="1"/>
  <c r="A12" i="5"/>
</calcChain>
</file>

<file path=xl/sharedStrings.xml><?xml version="1.0" encoding="utf-8"?>
<sst xmlns="http://schemas.openxmlformats.org/spreadsheetml/2006/main" count="1591" uniqueCount="627">
  <si>
    <t>Shuma</t>
  </si>
  <si>
    <t>Kodi i OB</t>
  </si>
  <si>
    <t>Organizata Buxhetore</t>
  </si>
  <si>
    <t xml:space="preserve">Furnitori </t>
  </si>
  <si>
    <t>Data e krijimt të obligimit</t>
  </si>
  <si>
    <t xml:space="preserve">Arsyeja e mos pagesës </t>
  </si>
  <si>
    <t>Kodi Organizativ</t>
  </si>
  <si>
    <t>Emri i Organizatës Buxhetore</t>
  </si>
  <si>
    <t>Mallra dhe sherbime</t>
  </si>
  <si>
    <t>Shpenzime  Komunale</t>
  </si>
  <si>
    <t>Subvencionet dhe Transferet</t>
  </si>
  <si>
    <t>Investimet  kapitale</t>
  </si>
  <si>
    <t>Gjithsej</t>
  </si>
  <si>
    <t xml:space="preserve">Rahovec  </t>
  </si>
  <si>
    <t>Rahovec</t>
  </si>
  <si>
    <t>Aneks 5</t>
  </si>
  <si>
    <t>Aneks 1</t>
  </si>
  <si>
    <t>Mallëra dhe Shërbime</t>
  </si>
  <si>
    <t>Muaji i raportimit:</t>
  </si>
  <si>
    <t xml:space="preserve">Shpenzimet Komunale </t>
  </si>
  <si>
    <t>Aneks 2</t>
  </si>
  <si>
    <t>Aneks 3</t>
  </si>
  <si>
    <t>Aneks 4</t>
  </si>
  <si>
    <t>TOTALI:</t>
  </si>
  <si>
    <t>"MENDI - P" Sh.p.k. - Rahovec</t>
  </si>
  <si>
    <t>Numri i faturës</t>
  </si>
  <si>
    <t>ZKA</t>
  </si>
  <si>
    <t>Smajl Latifi</t>
  </si>
  <si>
    <t>ZKF</t>
  </si>
  <si>
    <t xml:space="preserve">Muaji i raportimit: </t>
  </si>
  <si>
    <t>NPN Euroing Sh.p.k - Rahovec</t>
  </si>
  <si>
    <t>Fatura</t>
  </si>
  <si>
    <t>TOTALI</t>
  </si>
  <si>
    <t>14/2023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</si>
  <si>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  Ministria e Financav, Punes dhe transfereve -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</si>
  <si>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BERISHA COM</t>
  </si>
  <si>
    <t>NNT EURO CONSTRUCTION</t>
  </si>
  <si>
    <t>06/2023</t>
  </si>
  <si>
    <t>04/2023</t>
  </si>
  <si>
    <t>05/2023</t>
  </si>
  <si>
    <t>NNP VETONI</t>
  </si>
  <si>
    <t>23-SHV01-007-2</t>
  </si>
  <si>
    <t>23-SHV01-007-3</t>
  </si>
  <si>
    <t>23-SHV01-007-4</t>
  </si>
  <si>
    <t>23-SHV01-007-5</t>
  </si>
  <si>
    <t>MIRUSHA COMPANY SHPK</t>
  </si>
  <si>
    <t>23-SHV10-001-13</t>
  </si>
  <si>
    <t>23-SHV10-001-12</t>
  </si>
  <si>
    <t>008/23</t>
  </si>
  <si>
    <t>VALDRINI SHPK</t>
  </si>
  <si>
    <t>23-SHV01-04-2</t>
  </si>
  <si>
    <t>23-SHV01-04-3</t>
  </si>
  <si>
    <t>23-SHV01-04-4</t>
  </si>
  <si>
    <t>23-SHV01-031-2</t>
  </si>
  <si>
    <t>23-SHV01-033-2</t>
  </si>
  <si>
    <t>TRIANGLE SHPK</t>
  </si>
  <si>
    <t>010/2023</t>
  </si>
  <si>
    <t>009/2023</t>
  </si>
  <si>
    <t>03/2023</t>
  </si>
  <si>
    <t>SINANI-ING</t>
  </si>
  <si>
    <t>102/2023</t>
  </si>
  <si>
    <t>104/2023</t>
  </si>
  <si>
    <t>101/2023</t>
  </si>
  <si>
    <t>103/2023</t>
  </si>
  <si>
    <t>22/2023</t>
  </si>
  <si>
    <t>23-SHV01-019-3</t>
  </si>
  <si>
    <t>23-SHV01-019-2</t>
  </si>
  <si>
    <t>23-SHV01-019-1</t>
  </si>
  <si>
    <t>23-SHV01-012-2</t>
  </si>
  <si>
    <t>23-SHV01-012-1</t>
  </si>
  <si>
    <t>23-SHV01-009-2</t>
  </si>
  <si>
    <t>23-SHV01-011-2</t>
  </si>
  <si>
    <t>23-SHV01-011-3</t>
  </si>
  <si>
    <t>23-SHV01-011-4</t>
  </si>
  <si>
    <t>23-SHV01-032-2</t>
  </si>
  <si>
    <t>23-SHV01-032-3</t>
  </si>
  <si>
    <t>SH. DRINI COMPANY</t>
  </si>
  <si>
    <t>23-SHV01-036-1</t>
  </si>
  <si>
    <t>23-SHV01-027-1</t>
  </si>
  <si>
    <t>23-SHV01-011-6</t>
  </si>
  <si>
    <t>FIDANI-L SHPK</t>
  </si>
  <si>
    <t>063023003-1</t>
  </si>
  <si>
    <t>063023002-1</t>
  </si>
  <si>
    <t>063023001-1</t>
  </si>
  <si>
    <t>063023004-1</t>
  </si>
  <si>
    <t>AGE GROUP</t>
  </si>
  <si>
    <t>1043</t>
  </si>
  <si>
    <t xml:space="preserve">Kompenzim për 20% sipas ligjit Nr. 08/L-183 08 nëntor 2022 </t>
  </si>
  <si>
    <t>Kompenzim për 20% sipas ligjit Nr. 08/L-183 08 nëntor 2022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</si>
  <si>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</si>
  <si>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Pershkrimi i fatures</t>
  </si>
  <si>
    <t>Data e fatures</t>
  </si>
  <si>
    <t>Numri i protokollit të fatures</t>
  </si>
  <si>
    <t>Intervenimet emergjente ne infrastrukturë</t>
  </si>
  <si>
    <t>22-SHV01-029-2</t>
  </si>
  <si>
    <t>04/28/2022</t>
  </si>
  <si>
    <t>4465</t>
  </si>
  <si>
    <t>Data e Obligimit të fatures</t>
  </si>
  <si>
    <t>Numri i protokolit</t>
  </si>
  <si>
    <t>Data e obligimit të fatures</t>
  </si>
  <si>
    <t>24-SHV01-040-1</t>
  </si>
  <si>
    <t>263</t>
  </si>
  <si>
    <t>EUROING</t>
  </si>
  <si>
    <t>N.P.T HARIS</t>
  </si>
  <si>
    <t>24-SHV01-009-3</t>
  </si>
  <si>
    <t>822</t>
  </si>
  <si>
    <t>Pastrimi i përronjëve dhe Lumenjëve në Komunën e Rahovecit</t>
  </si>
  <si>
    <t>Ndërtimi i Muzeut në Krushë të Madhe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</si>
  <si>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</si>
  <si>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24-SHV01-001-49</t>
  </si>
  <si>
    <t>24-SHV01-027-4</t>
  </si>
  <si>
    <t>1972</t>
  </si>
  <si>
    <t>24-SHV01-012-4</t>
  </si>
  <si>
    <t>2401</t>
  </si>
  <si>
    <t>24-SHV01-012-5</t>
  </si>
  <si>
    <t>4200</t>
  </si>
  <si>
    <t>MB TEXTILE</t>
  </si>
  <si>
    <t>2512</t>
  </si>
  <si>
    <t>Drejtoria</t>
  </si>
  <si>
    <t>25-SHV01-038-2</t>
  </si>
  <si>
    <t>320</t>
  </si>
  <si>
    <t>03/2025</t>
  </si>
  <si>
    <t>25-SHV01-017-1</t>
  </si>
  <si>
    <t>390</t>
  </si>
  <si>
    <t>Dukagjini Komp Sigurimeve</t>
  </si>
  <si>
    <t>020305</t>
  </si>
  <si>
    <t>357</t>
  </si>
  <si>
    <t>020133</t>
  </si>
  <si>
    <t>281</t>
  </si>
  <si>
    <t>020215</t>
  </si>
  <si>
    <t>279</t>
  </si>
  <si>
    <t>020214</t>
  </si>
  <si>
    <t>278</t>
  </si>
  <si>
    <t>020135</t>
  </si>
  <si>
    <t>249</t>
  </si>
  <si>
    <t>Eko Drinia SHPK</t>
  </si>
  <si>
    <t>EAE NJAZ</t>
  </si>
  <si>
    <t>123</t>
  </si>
  <si>
    <t>INFINIT SHPK</t>
  </si>
  <si>
    <t>HIB PETROL SHPK</t>
  </si>
  <si>
    <t>020128</t>
  </si>
  <si>
    <t>248</t>
  </si>
  <si>
    <t>13.02.2025</t>
  </si>
  <si>
    <t>NSHT NEZIRI N</t>
  </si>
  <si>
    <t>020509</t>
  </si>
  <si>
    <t>13.03.2025</t>
  </si>
  <si>
    <t>523</t>
  </si>
  <si>
    <t>Infra Plus</t>
  </si>
  <si>
    <t>21/2025</t>
  </si>
  <si>
    <t>754</t>
  </si>
  <si>
    <t>Hidroterm Holding</t>
  </si>
  <si>
    <t>KKRHH-08</t>
  </si>
  <si>
    <t>925</t>
  </si>
  <si>
    <t>Age Group</t>
  </si>
  <si>
    <t>Capital Invest SHPK</t>
  </si>
  <si>
    <t>244</t>
  </si>
  <si>
    <t>1017</t>
  </si>
  <si>
    <t>Plan Set SHPK</t>
  </si>
  <si>
    <t>Rikon SHPK</t>
  </si>
  <si>
    <t>QKMF</t>
  </si>
  <si>
    <t>ARSIM</t>
  </si>
  <si>
    <t>Zyra e Kryetarit</t>
  </si>
  <si>
    <t>Zjarrfiksat</t>
  </si>
  <si>
    <t>Sherbime Publike</t>
  </si>
  <si>
    <t>Administrata</t>
  </si>
  <si>
    <t>Kodi ekonomik</t>
  </si>
  <si>
    <t>13954</t>
  </si>
  <si>
    <t>Bujqësia</t>
  </si>
  <si>
    <t>Furnizim për Zyre</t>
  </si>
  <si>
    <t>13450</t>
  </si>
  <si>
    <t>Shërbimet e shtypjes/printimit</t>
  </si>
  <si>
    <t>Sigurimi i automjeteve</t>
  </si>
  <si>
    <t>Kultur</t>
  </si>
  <si>
    <t>13610</t>
  </si>
  <si>
    <t>Ekonomi</t>
  </si>
  <si>
    <t>13951</t>
  </si>
  <si>
    <t>Kontrollimi i teknik i automjeteve</t>
  </si>
  <si>
    <t>14010</t>
  </si>
  <si>
    <t>Eko Regjioni</t>
  </si>
  <si>
    <t>14032</t>
  </si>
  <si>
    <t>13953</t>
  </si>
  <si>
    <t>14060</t>
  </si>
  <si>
    <t>Mirmbajtja Rutinore</t>
  </si>
  <si>
    <t>Urbanizem</t>
  </si>
  <si>
    <t>13760</t>
  </si>
  <si>
    <t>Bujqesi</t>
  </si>
  <si>
    <t>kodi ekonomik</t>
  </si>
  <si>
    <t>Shtretet e lumenjeve</t>
  </si>
  <si>
    <t>Pastrimi i perronjeve dhe lumenjeve ne komunen e Rahovecit</t>
  </si>
  <si>
    <t>Sherbime publike</t>
  </si>
  <si>
    <t>Merimetimi i rrugeve dhe trotuareve</t>
  </si>
  <si>
    <t>1084</t>
  </si>
  <si>
    <t>25-SHV01-036-2</t>
  </si>
  <si>
    <t>Arsim</t>
  </si>
  <si>
    <t>13630</t>
  </si>
  <si>
    <t>14050</t>
  </si>
  <si>
    <t>Mirmbajtja e mobiljeve dhe paisjeve</t>
  </si>
  <si>
    <t>15.04.2025</t>
  </si>
  <si>
    <t>021183</t>
  </si>
  <si>
    <t>021185</t>
  </si>
  <si>
    <t>020815</t>
  </si>
  <si>
    <t>020814</t>
  </si>
  <si>
    <t>021332</t>
  </si>
  <si>
    <t>021182</t>
  </si>
  <si>
    <t>1238</t>
  </si>
  <si>
    <t>1240</t>
  </si>
  <si>
    <t>845</t>
  </si>
  <si>
    <t>844</t>
  </si>
  <si>
    <t>1235</t>
  </si>
  <si>
    <t>1237</t>
  </si>
  <si>
    <t>23.05.2025</t>
  </si>
  <si>
    <t>Sigurimi I ndertesave dhe te tjera</t>
  </si>
  <si>
    <t>Drutë dhe prodhimet e drurit për ngrohje</t>
  </si>
  <si>
    <t>Përshkrimi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</si>
  <si>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Financav, Punes dhe transfereve -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</si>
  <si>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Panamic ICT</t>
  </si>
  <si>
    <t>2025/738</t>
  </si>
  <si>
    <t>1789</t>
  </si>
  <si>
    <t>Fidani-L</t>
  </si>
  <si>
    <t>071425001-1</t>
  </si>
  <si>
    <t>14.07.2025</t>
  </si>
  <si>
    <t>PRO MEDICAL</t>
  </si>
  <si>
    <t>RAMA PRINT</t>
  </si>
  <si>
    <t>021948</t>
  </si>
  <si>
    <t>021949</t>
  </si>
  <si>
    <t>021950</t>
  </si>
  <si>
    <t>1717</t>
  </si>
  <si>
    <t>1718</t>
  </si>
  <si>
    <t>1719</t>
  </si>
  <si>
    <t>072/23</t>
  </si>
  <si>
    <t>025/23</t>
  </si>
  <si>
    <t>213/22</t>
  </si>
  <si>
    <t>194</t>
  </si>
  <si>
    <t>2120</t>
  </si>
  <si>
    <t>397</t>
  </si>
  <si>
    <t>5047</t>
  </si>
  <si>
    <t>26.01.2023</t>
  </si>
  <si>
    <t>31.05.2023</t>
  </si>
  <si>
    <t>13.02.2023</t>
  </si>
  <si>
    <t>21.12.2022</t>
  </si>
  <si>
    <t>Mirëmbajtja e rrugëve Lokale</t>
  </si>
  <si>
    <t>TZG 121</t>
  </si>
  <si>
    <t>52/2025</t>
  </si>
  <si>
    <t>TimeProject SH.P.K</t>
  </si>
  <si>
    <t>Republika Kosova - Republic of Kosovo</t>
  </si>
  <si>
    <t xml:space="preserve">Qeveria - Vlada - Government </t>
  </si>
  <si>
    <t xml:space="preserve">Ministria e Financav, Punes dhe transfereve </t>
  </si>
  <si>
    <t>Ministarstvo Finansija, Rada i Transfera - Ministry of Finance, Labour and Transfers</t>
  </si>
  <si>
    <t>Famis CO</t>
  </si>
  <si>
    <t>25-SHV01-025-2</t>
  </si>
  <si>
    <t>1067</t>
  </si>
  <si>
    <t>PMN</t>
  </si>
  <si>
    <t>19/2023</t>
  </si>
  <si>
    <t>4123</t>
  </si>
  <si>
    <t>KBI Islam</t>
  </si>
  <si>
    <t>NTP Adri Zaun</t>
  </si>
  <si>
    <t>26/2025</t>
  </si>
  <si>
    <t>N.N.T."ETNIKU"-Suharekë</t>
  </si>
  <si>
    <t>24/2024</t>
  </si>
  <si>
    <t>1619</t>
  </si>
  <si>
    <t>24-SHV01-046-1</t>
  </si>
  <si>
    <t>3909</t>
  </si>
  <si>
    <t>Muharem Krasniqi</t>
  </si>
  <si>
    <t>Vendim 6540/156</t>
  </si>
  <si>
    <t>Esma Shehu</t>
  </si>
  <si>
    <t>Vendim 6534/156</t>
  </si>
  <si>
    <t>Begzad Mazreku</t>
  </si>
  <si>
    <t>Vendim 6531/156</t>
  </si>
  <si>
    <t>Naim Hoti</t>
  </si>
  <si>
    <t>Vendim 6519/154</t>
  </si>
  <si>
    <t>Flurim Elshani</t>
  </si>
  <si>
    <t>Vendim 6523/155</t>
  </si>
  <si>
    <t>Fetije Zllanoga</t>
  </si>
  <si>
    <t>Vendim 6526/155</t>
  </si>
  <si>
    <t>Rasim Metkamberi</t>
  </si>
  <si>
    <t>Vendim 6536/156</t>
  </si>
  <si>
    <t>Faton Janqishta</t>
  </si>
  <si>
    <t>Vendim 6527/155</t>
  </si>
  <si>
    <t>Hagjere Kryeziu</t>
  </si>
  <si>
    <t>Vendim 6512/154</t>
  </si>
  <si>
    <t>Zahrije Gashi</t>
  </si>
  <si>
    <t>Vendim 6541/157</t>
  </si>
  <si>
    <t>Behije Dema</t>
  </si>
  <si>
    <t>Vendim 6537/156</t>
  </si>
  <si>
    <t>Elvane Sokoli</t>
  </si>
  <si>
    <t>Vendim 6528/155</t>
  </si>
  <si>
    <t>Gani Elshani</t>
  </si>
  <si>
    <t>Vendim 6524/155</t>
  </si>
  <si>
    <t>Muharem Kabashi</t>
  </si>
  <si>
    <t>Vendim 6520/154</t>
  </si>
  <si>
    <t>Vjollca Thaqi</t>
  </si>
  <si>
    <t>Vendim 56514/154</t>
  </si>
  <si>
    <t>Burim Kastrati</t>
  </si>
  <si>
    <t>Vendim 6544/157</t>
  </si>
  <si>
    <t>Samile Fazlija</t>
  </si>
  <si>
    <t>Vendim 6508/153</t>
  </si>
  <si>
    <t>Sabina Kadiri</t>
  </si>
  <si>
    <t>Vendim 6509/153</t>
  </si>
  <si>
    <t>Limon Krasniqi</t>
  </si>
  <si>
    <t>Vendim 6510/153</t>
  </si>
  <si>
    <t>Hanife Topalli</t>
  </si>
  <si>
    <t>Vendim 6511/154</t>
  </si>
  <si>
    <t>Negjmije Hoti</t>
  </si>
  <si>
    <t>Vendim 6533/156</t>
  </si>
  <si>
    <t>Sudkije Hamza</t>
  </si>
  <si>
    <t>Vendim 6507/153</t>
  </si>
  <si>
    <t>Urim Mazreku</t>
  </si>
  <si>
    <t>Vendim 6515/154</t>
  </si>
  <si>
    <t>Nagjije Qufaj</t>
  </si>
  <si>
    <t>Vendim 6543/157</t>
  </si>
  <si>
    <t>Alban Gashi</t>
  </si>
  <si>
    <t>Vendim 6532/156</t>
  </si>
  <si>
    <t>Liridona Isakaj</t>
  </si>
  <si>
    <t>Marrveshje 161</t>
  </si>
  <si>
    <t>30/07/2025</t>
  </si>
  <si>
    <t>Shkurta Stollaku</t>
  </si>
  <si>
    <t>Vendim 6552/158</t>
  </si>
  <si>
    <t>Zarife Hoti</t>
  </si>
  <si>
    <t>Vendim 6513/154</t>
  </si>
  <si>
    <t>Resmije Sallteku</t>
  </si>
  <si>
    <t>Vendim 6516/154</t>
  </si>
  <si>
    <t>Ilir Morina</t>
  </si>
  <si>
    <t>Vendim 6680/170</t>
  </si>
  <si>
    <t>Zekë Berisha</t>
  </si>
  <si>
    <t>Vendim 6677/170</t>
  </si>
  <si>
    <t>Hysen Morina</t>
  </si>
  <si>
    <t>Vendim 6678/170</t>
  </si>
  <si>
    <t>27/10/2025</t>
  </si>
  <si>
    <t>24/10/2025</t>
  </si>
  <si>
    <t>022894</t>
  </si>
  <si>
    <r>
      <rPr>
        <b/>
        <sz val="10"/>
        <color theme="1"/>
        <rFont val="Book Antiqua"/>
        <family val="1"/>
      </rPr>
      <t>Republika e Kosovës</t>
    </r>
    <r>
      <rPr>
        <sz val="10"/>
        <color theme="1"/>
        <rFont val="Book Antiqua"/>
        <family val="1"/>
      </rPr>
      <t xml:space="preserve">
  -      - 
</t>
    </r>
    <r>
      <rPr>
        <b/>
        <sz val="10"/>
        <color theme="1"/>
        <rFont val="Book Antiqua"/>
        <family val="1"/>
      </rPr>
      <t>Thesari / Trezor / Treasury</t>
    </r>
  </si>
  <si>
    <t>Sherbimet Publike</t>
  </si>
  <si>
    <t>Finaling sh.p.k</t>
  </si>
  <si>
    <t>02/2025</t>
  </si>
  <si>
    <t>Drejtoria e Shëndetësis</t>
  </si>
  <si>
    <t>13/11/2025</t>
  </si>
  <si>
    <t>825</t>
  </si>
  <si>
    <t>2557</t>
  </si>
  <si>
    <t>Pro faturë 25-PSV01-44-1</t>
  </si>
  <si>
    <t>2612</t>
  </si>
  <si>
    <t>Pro faturë 25-PSV01-036-2</t>
  </si>
  <si>
    <t>2667</t>
  </si>
  <si>
    <t>18/11/2025</t>
  </si>
  <si>
    <t>Pro faturë 25-PSV01-036-1</t>
  </si>
  <si>
    <t>2666</t>
  </si>
  <si>
    <t>Pro faturë 25-PSV01-033-1</t>
  </si>
  <si>
    <t>2665</t>
  </si>
  <si>
    <t>129</t>
  </si>
  <si>
    <t>2489</t>
  </si>
  <si>
    <t>112525001-1</t>
  </si>
  <si>
    <t>2728</t>
  </si>
  <si>
    <t>27/11/2025</t>
  </si>
  <si>
    <t>FT-SHV-25-2025</t>
  </si>
  <si>
    <t>FT-SHV-29-2025</t>
  </si>
  <si>
    <t>FT-SHV-28-2025</t>
  </si>
  <si>
    <t>FT-SHV-22-2025</t>
  </si>
  <si>
    <t>FT-SHV-32-2025</t>
  </si>
  <si>
    <t>FT-SHV-20-2025</t>
  </si>
  <si>
    <t>FT-SHV-30-2025</t>
  </si>
  <si>
    <t>FT-SHV-18-2025</t>
  </si>
  <si>
    <t>FT-SHV-16-2025</t>
  </si>
  <si>
    <t>FT-SHV-15-2025</t>
  </si>
  <si>
    <t>FT-SHV-17-2025</t>
  </si>
  <si>
    <t>FT-SHV-19-2025</t>
  </si>
  <si>
    <t>FT-SHV-21-2025</t>
  </si>
  <si>
    <t>FT-SHV-24-2025</t>
  </si>
  <si>
    <t>FT-SHV-27-2025</t>
  </si>
  <si>
    <t>FT-SHV-34-2025</t>
  </si>
  <si>
    <t>2695</t>
  </si>
  <si>
    <t>2706</t>
  </si>
  <si>
    <t>2692</t>
  </si>
  <si>
    <t>2704</t>
  </si>
  <si>
    <t>2709</t>
  </si>
  <si>
    <t>2703</t>
  </si>
  <si>
    <t>2702</t>
  </si>
  <si>
    <t>2701</t>
  </si>
  <si>
    <t>2700</t>
  </si>
  <si>
    <t>2699</t>
  </si>
  <si>
    <t>2698</t>
  </si>
  <si>
    <t>2697</t>
  </si>
  <si>
    <t>2719</t>
  </si>
  <si>
    <t>24.11.2025</t>
  </si>
  <si>
    <t>INTERNET</t>
  </si>
  <si>
    <t>NAFT PER GJENERATOR</t>
  </si>
  <si>
    <t>FURNIZIM PASTRIMI</t>
  </si>
  <si>
    <t>NT TONI NET VALON BERISH B.I</t>
  </si>
  <si>
    <t>60</t>
  </si>
  <si>
    <t>2600</t>
  </si>
  <si>
    <t>20.10.2025</t>
  </si>
  <si>
    <t>FURNIZIM ME USHQ. DHE PIJE JO DREKA</t>
  </si>
  <si>
    <t>13310</t>
  </si>
  <si>
    <t>Antigona Kadriu</t>
  </si>
  <si>
    <t>Vendim 6692/172</t>
  </si>
  <si>
    <t>023193</t>
  </si>
  <si>
    <t>20/11/2025</t>
  </si>
  <si>
    <t>14023</t>
  </si>
  <si>
    <t>Numri i protokoli</t>
  </si>
  <si>
    <t>Trajtimi i shtreterve të përrenjeve në Komunën e Rahovecit</t>
  </si>
  <si>
    <t>623-20-2870-5-1-1</t>
  </si>
  <si>
    <t>Vazhdimi i ndërtimit të kanalit të tokave bujqësore në RATKOC</t>
  </si>
  <si>
    <t>623-24-12014-5-2-5/C635</t>
  </si>
  <si>
    <t xml:space="preserve">Numri i prokurimit </t>
  </si>
  <si>
    <t>Ndërtimi dhe mirëmbajtja e rrugëve fushore</t>
  </si>
  <si>
    <t>623-24-3803-5-2-1</t>
  </si>
  <si>
    <t>Rregullimi i shtratit të Përrockes në fshatin Celinë</t>
  </si>
  <si>
    <t>623-21-3119-5-1-1</t>
  </si>
  <si>
    <t xml:space="preserve">Ndërtimi i qendres përkujtimore të UÇK-së në Retijë </t>
  </si>
  <si>
    <t>623-25-2976-5-2-1</t>
  </si>
  <si>
    <t>Aneks- Rregullimi i kanaleve të tokave bujqësore- Shtavica deri në Fortesë</t>
  </si>
  <si>
    <t>623-25-4246-5-2-5/C674</t>
  </si>
  <si>
    <t>Pro faturë 25-PSV01-44-2</t>
  </si>
  <si>
    <t>2923</t>
  </si>
  <si>
    <t>A&amp;T Holding SH.P.K</t>
  </si>
  <si>
    <t>A/13-e</t>
  </si>
  <si>
    <t>3176</t>
  </si>
  <si>
    <t>Ndërtimi dhe rregullimi i infrastruktures ne stacionin e autobusave</t>
  </si>
  <si>
    <t>623-23-7702-5-2-1</t>
  </si>
  <si>
    <t>623-22-11580-5-2-1</t>
  </si>
  <si>
    <t>Intervenimet emergjente në infrastrukturë</t>
  </si>
  <si>
    <t>623-21-1393-5-2-1/C255</t>
  </si>
  <si>
    <t>Ndërtimi i kompleksit sportiv në zonën turistike të Rahovecit</t>
  </si>
  <si>
    <t>623-21-4146-5-1-1</t>
  </si>
  <si>
    <t>Ndërtimi i muzet në krushë të Madhe</t>
  </si>
  <si>
    <t>623-24-930-1-2-5</t>
  </si>
  <si>
    <t>623-24-4669-5-2-1/C594</t>
  </si>
  <si>
    <t>Ndërtimi i objektit të Shkollës Fillore Hamëz Thaqi Xërxe</t>
  </si>
  <si>
    <t>623-22-7571-5-1-1</t>
  </si>
  <si>
    <t>Ndërtimi i rrugëve në hapsirat për biznes dhe turizëm</t>
  </si>
  <si>
    <t>623-23-5931-5-1-1/C512</t>
  </si>
  <si>
    <t>Ndërtimi i Aneksit të Shkollës Fillore Katër Dëshmorët në Ratkoc</t>
  </si>
  <si>
    <t>Rregullimi i kanaleve të tokave bujqësore- Shtavica deri në Fortesë</t>
  </si>
  <si>
    <t>623-21-2485-5-1-1</t>
  </si>
  <si>
    <t>Furnizimi me ujë të pijshëm për fshatrat Hoçë e Madhe, Zoqishtë dhe Opterushë dhe zonën industriale të Komunës së Rahovecit</t>
  </si>
  <si>
    <t>Renovimi i shtëpive të kominitetit për personat me aftësi të kufizuara në Rahovec</t>
  </si>
  <si>
    <t>623-24-6432-5-1-1</t>
  </si>
  <si>
    <t>Ndërtimi i shtandëve (tezgave) mobile për mbajtjen e panaireve</t>
  </si>
  <si>
    <t>623-24-3589-5-2-1</t>
  </si>
  <si>
    <t xml:space="preserve">Ndërtimi i rrugëve lokale </t>
  </si>
  <si>
    <t>623-23-9085-5-1-1</t>
  </si>
  <si>
    <t>Marrveshja 3986/102 date 15.03.2024</t>
  </si>
  <si>
    <t>Rehabilitimi i ujësjellësit për fshatrat Ratkoc-Bratotin</t>
  </si>
  <si>
    <t>Marrveshja 2508/22 date 28.07.2022</t>
  </si>
  <si>
    <t>Ndërtimi i bustëve për Dëshmorët Sadedin Hajda, Gëzim Hamza-Piktori dhe Mizair Isma</t>
  </si>
  <si>
    <t>623-23-7025-4-2-3</t>
  </si>
  <si>
    <t>Ndërtimi i rrugëve në qytet Rr. Ibrahim Rugove, Rr. Xhelal Hajda, Rr. Muharrem Dina</t>
  </si>
  <si>
    <t>Vazhdimi i rregullimit dhe ristrukturimi i shtratit të Lumit Rimnik Fortesë</t>
  </si>
  <si>
    <t>623-24-7154-5-1-1</t>
  </si>
  <si>
    <t>623-22-8828-5-1-1/C428</t>
  </si>
  <si>
    <t>623-24-7154-5-1-1/C626</t>
  </si>
  <si>
    <t>623-24-3514-5-1-1/C595</t>
  </si>
  <si>
    <t>NTP DRINSI-A</t>
  </si>
  <si>
    <t>DUKAGJINI</t>
  </si>
  <si>
    <t>3856</t>
  </si>
  <si>
    <t>4040</t>
  </si>
  <si>
    <t>3872</t>
  </si>
  <si>
    <t>FT-SHV-36-2025</t>
  </si>
  <si>
    <t>3112</t>
  </si>
  <si>
    <t>3111</t>
  </si>
  <si>
    <t>3110</t>
  </si>
  <si>
    <t>2960</t>
  </si>
  <si>
    <t>16.12.2025</t>
  </si>
  <si>
    <t>12.12.2025</t>
  </si>
  <si>
    <t>Internet</t>
  </si>
  <si>
    <t>29/01/2026</t>
  </si>
  <si>
    <t>2B-Engineering SH.P.K</t>
  </si>
  <si>
    <t>01/2026</t>
  </si>
  <si>
    <t>74</t>
  </si>
  <si>
    <t>28/01/2026</t>
  </si>
  <si>
    <t>Proces</t>
  </si>
  <si>
    <t>2</t>
  </si>
  <si>
    <t>Ekrem Bytyqi</t>
  </si>
  <si>
    <t xml:space="preserve">Proces </t>
  </si>
  <si>
    <t>023440</t>
  </si>
  <si>
    <t>05.12.2025</t>
  </si>
  <si>
    <t>2947</t>
  </si>
  <si>
    <t>1456</t>
  </si>
  <si>
    <t>26.01.2026</t>
  </si>
  <si>
    <t>182</t>
  </si>
  <si>
    <t>10.02.2026</t>
  </si>
  <si>
    <t>03.02.2026</t>
  </si>
  <si>
    <r>
      <rPr>
        <b/>
        <sz val="12"/>
        <color theme="1"/>
        <rFont val="Calibri"/>
        <family val="2"/>
        <scheme val="minor"/>
      </rPr>
      <t>Republika e Kosovës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Republika Kosova - Republic of Kosovo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Qeveria - Vlada - Government </t>
    </r>
    <r>
      <rPr>
        <sz val="11"/>
        <color theme="1"/>
        <rFont val="Calibri"/>
        <family val="2"/>
        <scheme val="minor"/>
      </rPr>
      <t xml:space="preserve">
             Ministria e Financav, Punes dhe transfereve -Finansija, Rada i Transfera  - Ministry of Finance, Labour and Transfers
</t>
    </r>
    <r>
      <rPr>
        <b/>
        <sz val="11"/>
        <color theme="1"/>
        <rFont val="Calibri"/>
        <family val="2"/>
        <scheme val="minor"/>
      </rPr>
      <t>Thesari / Trezor / Treasury</t>
    </r>
  </si>
  <si>
    <t>14022</t>
  </si>
  <si>
    <t>14/01/2026</t>
  </si>
  <si>
    <t>SH-3475/2025</t>
  </si>
  <si>
    <t>31/12/2025</t>
  </si>
  <si>
    <t>269</t>
  </si>
  <si>
    <t>19/02/2026</t>
  </si>
  <si>
    <t>30/04/2025</t>
  </si>
  <si>
    <t>30/05/2025</t>
  </si>
  <si>
    <t>30/06/2025</t>
  </si>
  <si>
    <t>21/07/2025</t>
  </si>
  <si>
    <t>N.N.P VETONI</t>
  </si>
  <si>
    <t>26-SHV01-015-1</t>
  </si>
  <si>
    <t>237</t>
  </si>
  <si>
    <t>4</t>
  </si>
  <si>
    <t>175</t>
  </si>
  <si>
    <t>05.02.2026</t>
  </si>
  <si>
    <t>Ende mjetet nuk janë Alokuar</t>
  </si>
  <si>
    <t>1123/25</t>
  </si>
  <si>
    <t>355</t>
  </si>
  <si>
    <t>10/26</t>
  </si>
  <si>
    <t>356</t>
  </si>
  <si>
    <t>1172/25</t>
  </si>
  <si>
    <t>93/26</t>
  </si>
  <si>
    <t>431</t>
  </si>
  <si>
    <t>29.310.44</t>
  </si>
  <si>
    <t>A/266-e</t>
  </si>
  <si>
    <t>498</t>
  </si>
  <si>
    <t>N.P.N UNIVERS-MI</t>
  </si>
  <si>
    <t>002/2026</t>
  </si>
  <si>
    <t>057/26</t>
  </si>
  <si>
    <t>A/242-e</t>
  </si>
  <si>
    <t>380</t>
  </si>
  <si>
    <t>A/257-e</t>
  </si>
  <si>
    <t>383</t>
  </si>
  <si>
    <t>Bujar Mustafa B.I</t>
  </si>
  <si>
    <t>005/2026</t>
  </si>
  <si>
    <t>496</t>
  </si>
  <si>
    <t>Bujqësi</t>
  </si>
  <si>
    <t>12</t>
  </si>
  <si>
    <t>3</t>
  </si>
  <si>
    <t>Limon Rexhepi</t>
  </si>
  <si>
    <t>Vendim 6616/164</t>
  </si>
  <si>
    <t>Etrit Sopaj</t>
  </si>
  <si>
    <t>Vendim 6999/02</t>
  </si>
  <si>
    <t>2026-170</t>
  </si>
  <si>
    <t>2026-168</t>
  </si>
  <si>
    <t>2026-169</t>
  </si>
  <si>
    <t>03/26.2026</t>
  </si>
  <si>
    <t>2026-124</t>
  </si>
  <si>
    <t>2026-072</t>
  </si>
  <si>
    <t>375</t>
  </si>
  <si>
    <t>236</t>
  </si>
  <si>
    <t>03.04.2026</t>
  </si>
  <si>
    <t>02.13.2026</t>
  </si>
  <si>
    <t>LETRA COM</t>
  </si>
  <si>
    <t>2026-094</t>
  </si>
  <si>
    <t>73-258-001-26</t>
  </si>
  <si>
    <t>80-258-001-26</t>
  </si>
  <si>
    <t>254</t>
  </si>
  <si>
    <t>242</t>
  </si>
  <si>
    <t>02.16.2026</t>
  </si>
  <si>
    <t>FT-SHV-31-2025</t>
  </si>
  <si>
    <t>FT-SHV-23-2025</t>
  </si>
  <si>
    <t>FT-SHV-26-2025</t>
  </si>
  <si>
    <t>2707</t>
  </si>
  <si>
    <t>2629</t>
  </si>
  <si>
    <t>DAUTI-KOMERC</t>
  </si>
  <si>
    <t>SWEET BAKERY SHPK</t>
  </si>
  <si>
    <t>1-41/1085</t>
  </si>
  <si>
    <t>5/2026</t>
  </si>
  <si>
    <t>470</t>
  </si>
  <si>
    <t>171</t>
  </si>
  <si>
    <t>03.13.2026</t>
  </si>
  <si>
    <t>02.05.2026</t>
  </si>
  <si>
    <t>FT-SHV-7-2026</t>
  </si>
  <si>
    <t>FT-SHV-11-2026</t>
  </si>
  <si>
    <t>FT-SHV-8-2026</t>
  </si>
  <si>
    <t>FT-SHV-10-2026</t>
  </si>
  <si>
    <t>FT-SHV-6-2026</t>
  </si>
  <si>
    <t>FT-SHV-5-2026</t>
  </si>
  <si>
    <t>FT-SHV-4-2026</t>
  </si>
  <si>
    <t>FT-SHV-3-2026</t>
  </si>
  <si>
    <t>FT-SHV-2-2026</t>
  </si>
  <si>
    <t>FT-SHV-17-2026</t>
  </si>
  <si>
    <t>FT-SHV-16-2026</t>
  </si>
  <si>
    <t>FT-SHV-15-2026</t>
  </si>
  <si>
    <t>FT-SHV-14-2026</t>
  </si>
  <si>
    <t>FT-SHV-20-2026</t>
  </si>
  <si>
    <t>FT-SHV-18-2026</t>
  </si>
  <si>
    <t>FT-SHV-1-2026</t>
  </si>
  <si>
    <t>FT-SHV-19-2026</t>
  </si>
  <si>
    <t>FT-HV-21-2026</t>
  </si>
  <si>
    <t>297</t>
  </si>
  <si>
    <t>293</t>
  </si>
  <si>
    <t>296</t>
  </si>
  <si>
    <t>294</t>
  </si>
  <si>
    <t>298</t>
  </si>
  <si>
    <t>299</t>
  </si>
  <si>
    <t>300</t>
  </si>
  <si>
    <t>301</t>
  </si>
  <si>
    <t>302</t>
  </si>
  <si>
    <t>311</t>
  </si>
  <si>
    <t>312</t>
  </si>
  <si>
    <t>313</t>
  </si>
  <si>
    <t>314</t>
  </si>
  <si>
    <t>345</t>
  </si>
  <si>
    <t>310</t>
  </si>
  <si>
    <t>303</t>
  </si>
  <si>
    <t>309</t>
  </si>
  <si>
    <t>404</t>
  </si>
  <si>
    <t>14/2026</t>
  </si>
  <si>
    <t>42/2026</t>
  </si>
  <si>
    <t>BENI DONA PLAST</t>
  </si>
  <si>
    <t>268-210-002-26</t>
  </si>
  <si>
    <t>KLER CLEAN SHPK</t>
  </si>
  <si>
    <t>07/26</t>
  </si>
  <si>
    <t>238</t>
  </si>
  <si>
    <t>467</t>
  </si>
  <si>
    <t>468</t>
  </si>
  <si>
    <t>277</t>
  </si>
  <si>
    <t>APETIT</t>
  </si>
  <si>
    <t>26-SHV01-015-1565</t>
  </si>
  <si>
    <t>011/25</t>
  </si>
  <si>
    <t>010/25</t>
  </si>
  <si>
    <t>016/25</t>
  </si>
  <si>
    <t>009/25</t>
  </si>
  <si>
    <t>FDT26-8-000567</t>
  </si>
  <si>
    <t>FDT26-8-000213</t>
  </si>
  <si>
    <t>FDT26-8-000214</t>
  </si>
  <si>
    <t>FDT26-8-000215</t>
  </si>
  <si>
    <t>FDT26-8-000216</t>
  </si>
  <si>
    <t>469</t>
  </si>
  <si>
    <t>158</t>
  </si>
  <si>
    <t>159</t>
  </si>
  <si>
    <t>376</t>
  </si>
  <si>
    <t>160</t>
  </si>
  <si>
    <t>466</t>
  </si>
  <si>
    <t>225</t>
  </si>
  <si>
    <t>224</t>
  </si>
  <si>
    <t>223</t>
  </si>
  <si>
    <t>222</t>
  </si>
  <si>
    <t>Lista e obligimeve: nga muaji Mars 2026</t>
  </si>
  <si>
    <t>N.N Inginiering</t>
  </si>
  <si>
    <t>1/2026</t>
  </si>
  <si>
    <t>487</t>
  </si>
  <si>
    <t>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</si>
</sst>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D_i_n_._-;\-* #,##0.00\ _D_i_n_._-;_-* &quot;-&quot;??\ _D_i_n_._-;_-@_-"/>
    <numFmt numFmtId="165" formatCode="d\.m\.yyyy;@"/>
    <numFmt numFmtId="167" formatCode="_ * #,##0.00_)\ [$€-1]_ ;_ * \(#,##0.00\)\ [$€-1]_ ;_ * &quot;-&quot;??_)\ [$€-1]_ ;_ @_ "/>
    <numFmt numFmtId="168" formatCode="_([$€-2]\ * #,##0.00_);_([$€-2]\ * \(#,##0.00\);_([$€-2]\ * &quot;-&quot;??_);_(@_)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164" fontId="13" fillId="0" borderId="0" applyFont="0" applyFill="0" applyBorder="0" applyAlignment="0" applyProtection="0"/>
    <xf numFmtId="0" fontId="13" fillId="0" borderId="0"/>
  </cellStyleXfs>
  <cellXfs count="213">
    <xf numFmtId="0" fontId="0" fillId="0" borderId="0" xfId="0"/>
    <xf numFmtId="0" fontId="0" fillId="0" borderId="0" xfId="0" applyAlignment="1"/>
    <xf numFmtId="0" fontId="1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0" fillId="0" borderId="0" xfId="2" applyFont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2" fillId="0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23" fillId="0" borderId="0" xfId="2" applyFont="1" applyFill="1" applyBorder="1" applyAlignment="1">
      <alignment horizontal="left" vertical="center" wrapText="1"/>
    </xf>
    <xf numFmtId="164" fontId="24" fillId="0" borderId="0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4" fontId="11" fillId="0" borderId="0" xfId="0" applyNumberFormat="1" applyFont="1"/>
    <xf numFmtId="164" fontId="23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1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1" fillId="4" borderId="0" xfId="0" applyFont="1" applyFill="1" applyAlignment="1">
      <alignment horizontal="left" vertical="center"/>
    </xf>
    <xf numFmtId="164" fontId="0" fillId="2" borderId="1" xfId="2" applyFont="1" applyFill="1" applyBorder="1" applyAlignment="1">
      <alignment horizontal="left" vertical="center" wrapText="1"/>
    </xf>
    <xf numFmtId="2" fontId="20" fillId="0" borderId="0" xfId="0" applyNumberFormat="1" applyFont="1" applyBorder="1" applyAlignment="1">
      <alignment horizontal="right" vertical="center"/>
    </xf>
    <xf numFmtId="4" fontId="20" fillId="0" borderId="0" xfId="0" applyNumberFormat="1" applyFont="1" applyBorder="1"/>
    <xf numFmtId="2" fontId="0" fillId="0" borderId="0" xfId="0" applyNumberFormat="1" applyBorder="1"/>
    <xf numFmtId="0" fontId="11" fillId="0" borderId="0" xfId="0" applyFont="1" applyBorder="1" applyAlignment="1">
      <alignment horizontal="left" vertical="top" wrapText="1"/>
    </xf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9" fontId="12" fillId="0" borderId="5" xfId="3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164" fontId="26" fillId="0" borderId="1" xfId="2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4" fontId="20" fillId="0" borderId="0" xfId="0" applyNumberFormat="1" applyFont="1" applyFill="1" applyBorder="1" applyAlignment="1">
      <alignment horizontal="center" vertical="center"/>
    </xf>
    <xf numFmtId="164" fontId="0" fillId="0" borderId="0" xfId="2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/>
    </xf>
    <xf numFmtId="0" fontId="0" fillId="0" borderId="0" xfId="0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1" fillId="3" borderId="0" xfId="0" applyFont="1" applyFill="1" applyAlignment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2" fillId="0" borderId="5" xfId="3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14" fontId="10" fillId="0" borderId="1" xfId="0" applyNumberFormat="1" applyFont="1" applyFill="1" applyBorder="1" applyAlignment="1">
      <alignment horizontal="center"/>
    </xf>
    <xf numFmtId="49" fontId="1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Alignment="1">
      <alignment horizontal="left"/>
    </xf>
    <xf numFmtId="49" fontId="28" fillId="0" borderId="1" xfId="3" applyNumberFormat="1" applyFont="1" applyFill="1" applyBorder="1" applyAlignment="1" applyProtection="1">
      <alignment horizontal="center" vertical="center" wrapText="1"/>
      <protection locked="0"/>
    </xf>
    <xf numFmtId="167" fontId="8" fillId="0" borderId="1" xfId="2" applyNumberFormat="1" applyFont="1" applyFill="1" applyBorder="1" applyAlignment="1" applyProtection="1">
      <alignment horizontal="center" vertical="center" wrapText="1"/>
    </xf>
    <xf numFmtId="167" fontId="20" fillId="2" borderId="1" xfId="0" applyNumberFormat="1" applyFont="1" applyFill="1" applyBorder="1" applyAlignment="1">
      <alignment horizontal="center" vertical="center"/>
    </xf>
    <xf numFmtId="167" fontId="11" fillId="0" borderId="1" xfId="2" applyNumberFormat="1" applyFont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9" fontId="6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164" fontId="29" fillId="0" borderId="1" xfId="2" applyFont="1" applyFill="1" applyBorder="1" applyAlignment="1">
      <alignment horizontal="left" vertical="center" wrapText="1"/>
    </xf>
    <xf numFmtId="0" fontId="29" fillId="0" borderId="1" xfId="0" applyFont="1" applyFill="1" applyBorder="1"/>
    <xf numFmtId="0" fontId="29" fillId="0" borderId="0" xfId="0" applyFont="1" applyFill="1"/>
    <xf numFmtId="49" fontId="29" fillId="0" borderId="1" xfId="0" applyNumberFormat="1" applyFont="1" applyFill="1" applyBorder="1" applyAlignment="1">
      <alignment horizontal="center" vertical="center"/>
    </xf>
    <xf numFmtId="167" fontId="29" fillId="0" borderId="1" xfId="2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9" fontId="11" fillId="2" borderId="3" xfId="0" applyNumberFormat="1" applyFont="1" applyFill="1" applyBorder="1" applyAlignment="1">
      <alignment horizontal="center" vertical="center" wrapText="1"/>
    </xf>
    <xf numFmtId="49" fontId="9" fillId="0" borderId="0" xfId="0" applyNumberFormat="1" applyFont="1"/>
    <xf numFmtId="0" fontId="0" fillId="0" borderId="1" xfId="0" applyFill="1" applyBorder="1"/>
    <xf numFmtId="1" fontId="20" fillId="0" borderId="0" xfId="0" applyNumberFormat="1" applyFont="1" applyFill="1" applyBorder="1" applyAlignment="1">
      <alignment horizontal="right" vertical="center"/>
    </xf>
    <xf numFmtId="0" fontId="12" fillId="0" borderId="1" xfId="3" applyFont="1" applyFill="1" applyBorder="1" applyAlignment="1" applyProtection="1">
      <alignment horizontal="left" vertical="center"/>
      <protection locked="0"/>
    </xf>
    <xf numFmtId="164" fontId="23" fillId="0" borderId="1" xfId="2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1" fontId="12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23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9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164" fontId="32" fillId="0" borderId="0" xfId="2" applyFont="1"/>
    <xf numFmtId="0" fontId="32" fillId="0" borderId="0" xfId="0" applyFont="1" applyAlignment="1"/>
    <xf numFmtId="0" fontId="33" fillId="0" borderId="0" xfId="0" applyFont="1" applyAlignment="1">
      <alignment wrapText="1"/>
    </xf>
    <xf numFmtId="0" fontId="31" fillId="3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 shrinkToFi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wrapText="1"/>
    </xf>
    <xf numFmtId="49" fontId="27" fillId="0" borderId="1" xfId="0" applyNumberFormat="1" applyFont="1" applyFill="1" applyBorder="1" applyAlignment="1">
      <alignment wrapText="1"/>
    </xf>
    <xf numFmtId="14" fontId="27" fillId="5" borderId="1" xfId="0" applyNumberFormat="1" applyFont="1" applyFill="1" applyBorder="1" applyAlignment="1">
      <alignment horizontal="center" wrapText="1"/>
    </xf>
    <xf numFmtId="168" fontId="27" fillId="0" borderId="1" xfId="0" applyNumberFormat="1" applyFont="1" applyFill="1" applyBorder="1" applyAlignment="1" applyProtection="1">
      <alignment horizontal="center"/>
      <protection locked="0"/>
    </xf>
    <xf numFmtId="0" fontId="27" fillId="5" borderId="1" xfId="0" applyFont="1" applyFill="1" applyBorder="1" applyAlignment="1">
      <alignment horizontal="left"/>
    </xf>
    <xf numFmtId="0" fontId="27" fillId="0" borderId="9" xfId="0" applyFont="1" applyFill="1" applyBorder="1" applyAlignment="1">
      <alignment wrapText="1"/>
    </xf>
    <xf numFmtId="49" fontId="27" fillId="0" borderId="9" xfId="0" applyNumberFormat="1" applyFont="1" applyFill="1" applyBorder="1" applyAlignment="1">
      <alignment wrapText="1"/>
    </xf>
    <xf numFmtId="14" fontId="27" fillId="5" borderId="10" xfId="0" applyNumberFormat="1" applyFont="1" applyFill="1" applyBorder="1" applyAlignment="1">
      <alignment horizontal="center" wrapText="1"/>
    </xf>
    <xf numFmtId="168" fontId="35" fillId="2" borderId="1" xfId="0" applyNumberFormat="1" applyFont="1" applyFill="1" applyBorder="1" applyAlignment="1" applyProtection="1">
      <alignment horizontal="center"/>
      <protection locked="0"/>
    </xf>
    <xf numFmtId="2" fontId="35" fillId="2" borderId="1" xfId="0" applyNumberFormat="1" applyFont="1" applyFill="1" applyBorder="1"/>
    <xf numFmtId="2" fontId="31" fillId="0" borderId="0" xfId="0" applyNumberFormat="1" applyFont="1" applyFill="1" applyBorder="1" applyAlignment="1">
      <alignment horizontal="right"/>
    </xf>
    <xf numFmtId="164" fontId="31" fillId="0" borderId="0" xfId="2" applyFont="1" applyFill="1" applyBorder="1"/>
    <xf numFmtId="2" fontId="32" fillId="0" borderId="0" xfId="0" applyNumberFormat="1" applyFont="1" applyFill="1" applyBorder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164" fontId="31" fillId="0" borderId="0" xfId="2" applyFont="1" applyFill="1" applyBorder="1" applyAlignment="1">
      <alignment horizontal="left" vertical="center" wrapText="1"/>
    </xf>
    <xf numFmtId="0" fontId="32" fillId="0" borderId="0" xfId="0" applyFont="1"/>
    <xf numFmtId="0" fontId="32" fillId="0" borderId="0" xfId="0" applyFont="1"/>
    <xf numFmtId="0" fontId="35" fillId="2" borderId="8" xfId="0" applyFont="1" applyFill="1" applyBorder="1" applyAlignment="1">
      <alignment horizontal="center" vertical="center" wrapText="1"/>
    </xf>
    <xf numFmtId="164" fontId="29" fillId="0" borderId="8" xfId="2" applyFont="1" applyFill="1" applyBorder="1" applyAlignment="1">
      <alignment horizontal="left" vertical="center" wrapText="1"/>
    </xf>
    <xf numFmtId="0" fontId="32" fillId="0" borderId="1" xfId="0" applyFont="1" applyBorder="1"/>
    <xf numFmtId="0" fontId="31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31" fillId="4" borderId="0" xfId="0" applyFont="1" applyFill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14" fontId="29" fillId="0" borderId="1" xfId="0" applyNumberFormat="1" applyFont="1" applyFill="1" applyBorder="1" applyAlignment="1">
      <alignment horizontal="right" vertical="center"/>
    </xf>
    <xf numFmtId="0" fontId="0" fillId="0" borderId="11" xfId="0" applyFill="1" applyBorder="1"/>
    <xf numFmtId="164" fontId="27" fillId="0" borderId="1" xfId="2" applyFont="1" applyFill="1" applyBorder="1" applyAlignment="1">
      <alignment horizontal="right" vertical="center"/>
    </xf>
    <xf numFmtId="164" fontId="26" fillId="0" borderId="1" xfId="2" applyFont="1" applyBorder="1" applyAlignment="1">
      <alignment horizontal="right" vertical="center"/>
    </xf>
    <xf numFmtId="164" fontId="20" fillId="2" borderId="1" xfId="2" applyFont="1" applyFill="1" applyBorder="1" applyAlignment="1">
      <alignment horizontal="right" vertical="center"/>
    </xf>
    <xf numFmtId="167" fontId="7" fillId="0" borderId="1" xfId="2" applyNumberFormat="1" applyFont="1" applyFill="1" applyBorder="1" applyAlignment="1" applyProtection="1">
      <alignment horizontal="center" vertical="center" wrapText="1"/>
    </xf>
    <xf numFmtId="167" fontId="12" fillId="0" borderId="1" xfId="2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67" fontId="11" fillId="3" borderId="1" xfId="0" applyNumberFormat="1" applyFont="1" applyFill="1" applyBorder="1"/>
    <xf numFmtId="0" fontId="11" fillId="3" borderId="1" xfId="0" applyFont="1" applyFill="1" applyBorder="1"/>
    <xf numFmtId="0" fontId="32" fillId="0" borderId="0" xfId="0" applyFont="1"/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167" fontId="0" fillId="0" borderId="0" xfId="0" applyNumberFormat="1"/>
    <xf numFmtId="0" fontId="20" fillId="2" borderId="10" xfId="0" applyFont="1" applyFill="1" applyBorder="1" applyAlignment="1">
      <alignment horizontal="right" vertical="center"/>
    </xf>
    <xf numFmtId="0" fontId="32" fillId="0" borderId="0" xfId="0" applyFont="1"/>
    <xf numFmtId="49" fontId="29" fillId="0" borderId="1" xfId="0" applyNumberFormat="1" applyFont="1" applyBorder="1" applyAlignment="1">
      <alignment horizontal="left" vertical="center"/>
    </xf>
    <xf numFmtId="0" fontId="12" fillId="0" borderId="9" xfId="3" applyFont="1" applyFill="1" applyBorder="1" applyAlignment="1" applyProtection="1">
      <alignment horizontal="left" vertical="center" wrapText="1"/>
      <protection locked="0"/>
    </xf>
    <xf numFmtId="49" fontId="2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0" fillId="0" borderId="9" xfId="2" applyNumberFormat="1" applyFont="1" applyFill="1" applyBorder="1" applyAlignment="1">
      <alignment horizontal="center"/>
    </xf>
    <xf numFmtId="14" fontId="0" fillId="0" borderId="10" xfId="0" applyNumberFormat="1" applyFill="1" applyBorder="1" applyAlignment="1" applyProtection="1">
      <alignment horizontal="center" vertical="center" wrapText="1"/>
    </xf>
    <xf numFmtId="164" fontId="23" fillId="0" borderId="10" xfId="2" applyFont="1" applyFill="1" applyBorder="1" applyAlignment="1">
      <alignment horizontal="left" vertical="center" wrapText="1"/>
    </xf>
    <xf numFmtId="1" fontId="23" fillId="0" borderId="10" xfId="2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2" fillId="0" borderId="9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8" fillId="0" borderId="0" xfId="0" applyFont="1" applyBorder="1" applyAlignment="1">
      <alignment horizontal="left" vertical="top" wrapText="1"/>
    </xf>
    <xf numFmtId="0" fontId="11" fillId="4" borderId="0" xfId="0" applyFont="1" applyFill="1" applyAlignment="1">
      <alignment horizontal="center" vertical="center"/>
    </xf>
    <xf numFmtId="0" fontId="20" fillId="2" borderId="8" xfId="0" applyFont="1" applyFill="1" applyBorder="1" applyAlignment="1">
      <alignment horizontal="right" vertical="center"/>
    </xf>
    <xf numFmtId="0" fontId="20" fillId="2" borderId="9" xfId="0" applyFont="1" applyFill="1" applyBorder="1" applyAlignment="1">
      <alignment horizontal="right" vertical="center"/>
    </xf>
    <xf numFmtId="0" fontId="20" fillId="2" borderId="10" xfId="0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32" fillId="0" borderId="0" xfId="0" applyFont="1"/>
    <xf numFmtId="0" fontId="31" fillId="0" borderId="6" xfId="0" applyFont="1" applyBorder="1" applyAlignment="1">
      <alignment horizontal="left" vertical="top" wrapText="1"/>
    </xf>
    <xf numFmtId="2" fontId="35" fillId="2" borderId="8" xfId="0" applyNumberFormat="1" applyFont="1" applyFill="1" applyBorder="1" applyAlignment="1">
      <alignment horizontal="right"/>
    </xf>
    <xf numFmtId="2" fontId="35" fillId="2" borderId="9" xfId="0" applyNumberFormat="1" applyFont="1" applyFill="1" applyBorder="1" applyAlignment="1">
      <alignment horizontal="right"/>
    </xf>
    <xf numFmtId="2" fontId="35" fillId="2" borderId="10" xfId="0" applyNumberFormat="1" applyFont="1" applyFill="1" applyBorder="1" applyAlignment="1">
      <alignment horizontal="right"/>
    </xf>
    <xf numFmtId="0" fontId="33" fillId="0" borderId="0" xfId="0" applyFont="1" applyAlignment="1">
      <alignment horizontal="center" wrapText="1"/>
    </xf>
    <xf numFmtId="0" fontId="11" fillId="3" borderId="0" xfId="0" applyFont="1" applyFill="1" applyAlignment="1">
      <alignment horizontal="center" vertical="center"/>
    </xf>
    <xf numFmtId="0" fontId="18" fillId="0" borderId="6" xfId="0" applyFont="1" applyBorder="1" applyAlignment="1">
      <alignment horizontal="left" vertical="top" wrapText="1"/>
    </xf>
  </cellXfs>
  <cellStyles count="4">
    <cellStyle name="Comma" xfId="2" builtinId="3"/>
    <cellStyle name="Normal" xfId="0" builtinId="0"/>
    <cellStyle name="Normal 2" xfId="1" xr:uid="{00000000-0005-0000-0000-000002000000}"/>
    <cellStyle name="Normal 3" xfId="3" xr:uid="{00000000-0005-0000-0000-000003000000}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833437</xdr:colOff>
      <xdr:row>0</xdr:row>
      <xdr:rowOff>0</xdr:rowOff>
    </xdr:from>
    <xdr:to>
      <xdr:col>5</xdr:col>
      <xdr:colOff>559251</xdr:colOff>
      <xdr:row>4</xdr:row>
      <xdr:rowOff>47625</xdr:rowOff>
    </xdr:to>
    <xdr:pic>
      <xdr:nvPicPr>
        <xdr:cNvPr id="9" name="Picture 8" descr="Logoere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7625" y="0"/>
          <a:ext cx="940251" cy="690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0</xdr:row>
      <xdr:rowOff>95248</xdr:rowOff>
    </xdr:from>
    <xdr:to>
      <xdr:col>3</xdr:col>
      <xdr:colOff>1</xdr:colOff>
      <xdr:row>2</xdr:row>
      <xdr:rowOff>438151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1" y="95248"/>
          <a:ext cx="9334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647700</xdr:colOff>
      <xdr:row>1</xdr:row>
      <xdr:rowOff>38100</xdr:rowOff>
    </xdr:from>
    <xdr:to>
      <xdr:col>4</xdr:col>
      <xdr:colOff>695325</xdr:colOff>
      <xdr:row>2</xdr:row>
      <xdr:rowOff>581025</xdr:rowOff>
    </xdr:to>
    <xdr:pic>
      <xdr:nvPicPr>
        <xdr:cNvPr id="7" name="Picture 6" descr="Logoere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38100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832909</xdr:colOff>
      <xdr:row>0</xdr:row>
      <xdr:rowOff>0</xdr:rowOff>
    </xdr:from>
    <xdr:to>
      <xdr:col>4</xdr:col>
      <xdr:colOff>359833</xdr:colOff>
      <xdr:row>2</xdr:row>
      <xdr:rowOff>95250</xdr:rowOff>
    </xdr:to>
    <xdr:pic>
      <xdr:nvPicPr>
        <xdr:cNvPr id="2" name="Picture 1" descr="Logoere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609" y="0"/>
          <a:ext cx="765174" cy="645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1517196</xdr:colOff>
      <xdr:row>0</xdr:row>
      <xdr:rowOff>69736</xdr:rowOff>
    </xdr:from>
    <xdr:ext cx="925286" cy="857251"/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3384" y="69736"/>
          <a:ext cx="925286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1</xdr:row>
      <xdr:rowOff>95248</xdr:rowOff>
    </xdr:from>
    <xdr:to>
      <xdr:col>2</xdr:col>
      <xdr:colOff>1485901</xdr:colOff>
      <xdr:row>5</xdr:row>
      <xdr:rowOff>57149</xdr:rowOff>
    </xdr:to>
    <xdr:pic>
      <xdr:nvPicPr>
        <xdr:cNvPr id="5" name="Picture 4" descr="Logoere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6" y="285748"/>
          <a:ext cx="295275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66676</xdr:colOff>
      <xdr:row>0</xdr:row>
      <xdr:rowOff>0</xdr:rowOff>
    </xdr:from>
    <xdr:to>
      <xdr:col>3</xdr:col>
      <xdr:colOff>828675</xdr:colOff>
      <xdr:row>4</xdr:row>
      <xdr:rowOff>19050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2851" y="0"/>
          <a:ext cx="7619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85724</xdr:rowOff>
    </xdr:from>
    <xdr:to>
      <xdr:col>4</xdr:col>
      <xdr:colOff>419100</xdr:colOff>
      <xdr:row>1</xdr:row>
      <xdr:rowOff>514350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85724"/>
          <a:ext cx="628650" cy="619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STRIT~1.MUL\AppData\Local\Temp\Raporte%20Buxheti%202015\Obligimet%2031.12.2014%20RahovecThesari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era dhe Sherbime"/>
      <sheetName val="Shpenzimet Komunale "/>
      <sheetName val="Subvencione&amp;transfere"/>
      <sheetName val="Investimet Kapitale"/>
      <sheetName val="Gjithsejt"/>
    </sheetNames>
    <sheetDataSet>
      <sheetData sheetId="0">
        <row r="15">
          <cell r="A15">
            <v>623</v>
          </cell>
          <cell r="B15" t="str">
            <v>Rahovec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132"/>
  <sheetViews>
    <sheetView zoomScale="80" zoomScaleNormal="80" workbookViewId="0">
      <selection activeCell="D24" sqref="D24"/>
    </sheetView>
  </sheetViews>
  <sheetFormatPr defaultRowHeight="15" x14ac:dyDescent="0.25"/>
  <cols>
    <col min="1" max="1" width="7" customWidth="1"/>
    <col min="2" max="2" width="11.5703125" customWidth="1"/>
    <col min="3" max="3" width="26.7109375" customWidth="1"/>
    <col min="4" max="4" width="18.140625" style="19" bestFit="1" customWidth="1"/>
    <col min="5" max="5" width="12.7109375" hidden="1" customWidth="1"/>
    <col min="6" max="6" width="15" style="77" bestFit="1" customWidth="1"/>
    <col min="7" max="7" width="16.85546875" style="77" customWidth="1"/>
    <col min="8" max="8" width="12.140625" style="100" hidden="1" customWidth="1"/>
    <col min="9" max="9" width="0.140625" style="99" customWidth="1"/>
    <col min="10" max="10" width="18.7109375" customWidth="1"/>
    <col min="11" max="11" width="16.42578125" customWidth="1"/>
    <col min="12" max="12" width="17.85546875" hidden="1" customWidth="1"/>
    <col min="13" max="13" width="13.5703125" bestFit="1" customWidth="1"/>
    <col min="14" max="14" width="17" bestFit="1" customWidth="1"/>
    <col min="15" max="16" width="13.5703125" bestFit="1" customWidth="1"/>
  </cols>
  <sheetData>
    <row r="4" spans="1:13" ht="5.25" customHeight="1" x14ac:dyDescent="0.25">
      <c r="A4" s="1"/>
      <c r="B4" s="1"/>
      <c r="C4" s="1"/>
      <c r="E4" s="1"/>
      <c r="F4" s="1"/>
      <c r="G4" s="1"/>
      <c r="H4" s="101"/>
      <c r="J4" s="1"/>
      <c r="K4" s="1"/>
    </row>
    <row r="5" spans="1:13" ht="15" customHeight="1" x14ac:dyDescent="0.25">
      <c r="A5" s="186" t="s">
        <v>480</v>
      </c>
      <c r="B5" s="186"/>
      <c r="C5" s="186"/>
      <c r="D5" s="186"/>
      <c r="E5" s="186"/>
      <c r="F5" s="186"/>
      <c r="G5" s="186"/>
      <c r="H5" s="187"/>
      <c r="I5" s="186"/>
      <c r="J5" s="186"/>
      <c r="K5" s="186"/>
      <c r="L5" s="170"/>
    </row>
    <row r="6" spans="1:13" ht="15" customHeight="1" x14ac:dyDescent="0.25">
      <c r="A6" s="186"/>
      <c r="B6" s="186"/>
      <c r="C6" s="186"/>
      <c r="D6" s="186"/>
      <c r="E6" s="186"/>
      <c r="F6" s="186"/>
      <c r="G6" s="186"/>
      <c r="H6" s="187"/>
      <c r="I6" s="186"/>
      <c r="J6" s="186"/>
      <c r="K6" s="186"/>
      <c r="L6" s="170"/>
    </row>
    <row r="7" spans="1:13" ht="15" customHeight="1" x14ac:dyDescent="0.25">
      <c r="A7" s="186"/>
      <c r="B7" s="186"/>
      <c r="C7" s="186"/>
      <c r="D7" s="186"/>
      <c r="E7" s="186"/>
      <c r="F7" s="186"/>
      <c r="G7" s="186"/>
      <c r="H7" s="187"/>
      <c r="I7" s="186"/>
      <c r="J7" s="186"/>
      <c r="K7" s="186"/>
      <c r="L7" s="170"/>
    </row>
    <row r="8" spans="1:13" ht="15" customHeight="1" x14ac:dyDescent="0.25">
      <c r="A8" s="186"/>
      <c r="B8" s="186"/>
      <c r="C8" s="186"/>
      <c r="D8" s="186"/>
      <c r="E8" s="186"/>
      <c r="F8" s="186"/>
      <c r="G8" s="186"/>
      <c r="H8" s="187"/>
      <c r="I8" s="186"/>
      <c r="J8" s="186"/>
      <c r="K8" s="186"/>
      <c r="L8" s="170"/>
    </row>
    <row r="9" spans="1:13" ht="15" customHeight="1" x14ac:dyDescent="0.25">
      <c r="A9" s="186"/>
      <c r="B9" s="186"/>
      <c r="C9" s="186"/>
      <c r="D9" s="186"/>
      <c r="E9" s="186"/>
      <c r="F9" s="186"/>
      <c r="G9" s="186"/>
      <c r="H9" s="187"/>
      <c r="I9" s="186"/>
      <c r="J9" s="186"/>
      <c r="K9" s="186"/>
      <c r="L9" s="170"/>
    </row>
    <row r="10" spans="1:13" ht="22.5" customHeight="1" x14ac:dyDescent="0.25">
      <c r="A10" s="186"/>
      <c r="B10" s="186"/>
      <c r="C10" s="186"/>
      <c r="D10" s="186"/>
      <c r="E10" s="186"/>
      <c r="F10" s="186"/>
      <c r="G10" s="186"/>
      <c r="H10" s="187"/>
      <c r="I10" s="186"/>
      <c r="J10" s="186"/>
      <c r="K10" s="186"/>
      <c r="L10" s="170"/>
    </row>
    <row r="11" spans="1:13" x14ac:dyDescent="0.25">
      <c r="A11" s="170"/>
      <c r="B11" s="170"/>
      <c r="C11" s="170"/>
      <c r="D11" s="171"/>
      <c r="E11" s="170"/>
      <c r="F11" s="170"/>
      <c r="G11" s="170"/>
      <c r="H11" s="172"/>
      <c r="I11" s="173"/>
      <c r="J11" s="170"/>
      <c r="K11" s="165" t="s">
        <v>16</v>
      </c>
      <c r="L11" s="170"/>
    </row>
    <row r="12" spans="1:13" x14ac:dyDescent="0.25">
      <c r="A12" s="6" t="s">
        <v>18</v>
      </c>
      <c r="B12" s="170"/>
      <c r="C12" s="170"/>
      <c r="D12" s="171"/>
      <c r="E12" s="170"/>
      <c r="F12" s="170"/>
      <c r="G12" s="170"/>
      <c r="H12" s="172"/>
      <c r="I12" s="173"/>
      <c r="J12" s="170"/>
      <c r="K12" s="32" t="s">
        <v>12</v>
      </c>
      <c r="L12" s="170"/>
    </row>
    <row r="13" spans="1:13" ht="15.75" thickBot="1" x14ac:dyDescent="0.3">
      <c r="A13" s="188" t="s">
        <v>622</v>
      </c>
      <c r="B13" s="188"/>
      <c r="C13" s="188"/>
      <c r="D13" s="22"/>
      <c r="E13" s="170"/>
      <c r="F13" s="170"/>
      <c r="G13" s="170"/>
      <c r="H13" s="172"/>
      <c r="I13" s="173"/>
      <c r="J13" s="164" t="s">
        <v>17</v>
      </c>
      <c r="K13" s="164"/>
      <c r="L13" s="170"/>
    </row>
    <row r="14" spans="1:13" ht="45.75" customHeight="1" x14ac:dyDescent="0.25">
      <c r="A14" s="12" t="s">
        <v>1</v>
      </c>
      <c r="B14" s="13" t="s">
        <v>2</v>
      </c>
      <c r="C14" s="13" t="s">
        <v>3</v>
      </c>
      <c r="D14" s="13" t="s">
        <v>25</v>
      </c>
      <c r="E14" s="14" t="s">
        <v>91</v>
      </c>
      <c r="F14" s="14" t="s">
        <v>92</v>
      </c>
      <c r="G14" s="14" t="s">
        <v>97</v>
      </c>
      <c r="H14" s="102" t="s">
        <v>165</v>
      </c>
      <c r="I14" s="14" t="s">
        <v>90</v>
      </c>
      <c r="J14" s="13" t="s">
        <v>0</v>
      </c>
      <c r="K14" s="5" t="s">
        <v>5</v>
      </c>
      <c r="L14" s="5" t="s">
        <v>118</v>
      </c>
      <c r="M14" s="11"/>
    </row>
    <row r="15" spans="1:13" s="93" customFormat="1" ht="12.75" x14ac:dyDescent="0.2">
      <c r="A15" s="112">
        <v>623</v>
      </c>
      <c r="B15" s="112" t="s">
        <v>14</v>
      </c>
      <c r="C15" s="166" t="s">
        <v>138</v>
      </c>
      <c r="D15" s="177" t="s">
        <v>529</v>
      </c>
      <c r="E15" s="90"/>
      <c r="F15" s="169" t="s">
        <v>531</v>
      </c>
      <c r="G15" s="153" t="s">
        <v>533</v>
      </c>
      <c r="H15" s="94" t="s">
        <v>177</v>
      </c>
      <c r="I15" s="90">
        <v>112.2</v>
      </c>
      <c r="J15" s="95">
        <v>24.5</v>
      </c>
      <c r="K15" s="91" t="s">
        <v>468</v>
      </c>
      <c r="L15" s="92" t="s">
        <v>160</v>
      </c>
    </row>
    <row r="16" spans="1:13" s="93" customFormat="1" ht="12.75" x14ac:dyDescent="0.2">
      <c r="A16" s="112">
        <v>623</v>
      </c>
      <c r="B16" s="112" t="s">
        <v>14</v>
      </c>
      <c r="C16" s="166" t="s">
        <v>138</v>
      </c>
      <c r="D16" s="177" t="s">
        <v>530</v>
      </c>
      <c r="E16" s="90"/>
      <c r="F16" s="169" t="s">
        <v>532</v>
      </c>
      <c r="G16" s="153" t="s">
        <v>534</v>
      </c>
      <c r="H16" s="94" t="s">
        <v>173</v>
      </c>
      <c r="I16" s="90">
        <v>120</v>
      </c>
      <c r="J16" s="95">
        <v>36.5</v>
      </c>
      <c r="K16" s="91" t="s">
        <v>468</v>
      </c>
      <c r="L16" s="92" t="s">
        <v>160</v>
      </c>
    </row>
    <row r="17" spans="1:12" s="93" customFormat="1" ht="12.75" x14ac:dyDescent="0.2">
      <c r="A17" s="112">
        <v>623</v>
      </c>
      <c r="B17" s="112" t="s">
        <v>14</v>
      </c>
      <c r="C17" s="166" t="s">
        <v>116</v>
      </c>
      <c r="D17" s="177" t="s">
        <v>109</v>
      </c>
      <c r="E17" s="90"/>
      <c r="F17" s="169" t="s">
        <v>117</v>
      </c>
      <c r="G17" s="153">
        <v>45602</v>
      </c>
      <c r="H17" s="94" t="s">
        <v>173</v>
      </c>
      <c r="I17" s="90" t="s">
        <v>168</v>
      </c>
      <c r="J17" s="95">
        <v>105</v>
      </c>
      <c r="K17" s="91" t="s">
        <v>468</v>
      </c>
      <c r="L17" s="92" t="s">
        <v>159</v>
      </c>
    </row>
    <row r="18" spans="1:12" s="93" customFormat="1" ht="12.75" x14ac:dyDescent="0.2">
      <c r="A18" s="112">
        <v>624</v>
      </c>
      <c r="B18" s="112" t="s">
        <v>14</v>
      </c>
      <c r="C18" s="166" t="s">
        <v>124</v>
      </c>
      <c r="D18" s="177" t="s">
        <v>125</v>
      </c>
      <c r="E18" s="90"/>
      <c r="F18" s="169" t="s">
        <v>126</v>
      </c>
      <c r="G18" s="153">
        <v>45716</v>
      </c>
      <c r="H18" s="94">
        <v>13951</v>
      </c>
      <c r="I18" s="90" t="s">
        <v>171</v>
      </c>
      <c r="J18" s="95">
        <v>233.1</v>
      </c>
      <c r="K18" s="91" t="s">
        <v>468</v>
      </c>
      <c r="L18" s="92" t="s">
        <v>159</v>
      </c>
    </row>
    <row r="19" spans="1:12" s="93" customFormat="1" ht="12.75" x14ac:dyDescent="0.2">
      <c r="A19" s="112">
        <v>624</v>
      </c>
      <c r="B19" s="112" t="s">
        <v>14</v>
      </c>
      <c r="C19" s="166" t="s">
        <v>124</v>
      </c>
      <c r="D19" s="177" t="s">
        <v>127</v>
      </c>
      <c r="E19" s="90"/>
      <c r="F19" s="169" t="s">
        <v>128</v>
      </c>
      <c r="G19" s="153">
        <v>45708</v>
      </c>
      <c r="H19" s="94">
        <v>13951</v>
      </c>
      <c r="I19" s="90" t="s">
        <v>171</v>
      </c>
      <c r="J19" s="95">
        <v>118</v>
      </c>
      <c r="K19" s="91" t="s">
        <v>468</v>
      </c>
      <c r="L19" s="92" t="s">
        <v>159</v>
      </c>
    </row>
    <row r="20" spans="1:12" s="93" customFormat="1" ht="12.75" x14ac:dyDescent="0.2">
      <c r="A20" s="112">
        <v>624</v>
      </c>
      <c r="B20" s="112" t="s">
        <v>14</v>
      </c>
      <c r="C20" s="166" t="s">
        <v>124</v>
      </c>
      <c r="D20" s="177" t="s">
        <v>129</v>
      </c>
      <c r="E20" s="90"/>
      <c r="F20" s="169" t="s">
        <v>130</v>
      </c>
      <c r="G20" s="153">
        <v>45708</v>
      </c>
      <c r="H20" s="94">
        <v>13951</v>
      </c>
      <c r="I20" s="90" t="s">
        <v>171</v>
      </c>
      <c r="J20" s="95">
        <v>271.7</v>
      </c>
      <c r="K20" s="91" t="s">
        <v>468</v>
      </c>
      <c r="L20" s="92" t="s">
        <v>159</v>
      </c>
    </row>
    <row r="21" spans="1:12" s="93" customFormat="1" ht="12.75" x14ac:dyDescent="0.2">
      <c r="A21" s="112">
        <v>624</v>
      </c>
      <c r="B21" s="112" t="s">
        <v>14</v>
      </c>
      <c r="C21" s="166" t="s">
        <v>124</v>
      </c>
      <c r="D21" s="177" t="s">
        <v>131</v>
      </c>
      <c r="E21" s="90"/>
      <c r="F21" s="169" t="s">
        <v>132</v>
      </c>
      <c r="G21" s="153">
        <v>45708</v>
      </c>
      <c r="H21" s="94">
        <v>13951</v>
      </c>
      <c r="I21" s="90" t="s">
        <v>171</v>
      </c>
      <c r="J21" s="95">
        <v>233.1</v>
      </c>
      <c r="K21" s="91" t="s">
        <v>468</v>
      </c>
      <c r="L21" s="92" t="s">
        <v>159</v>
      </c>
    </row>
    <row r="22" spans="1:12" s="93" customFormat="1" ht="12.75" x14ac:dyDescent="0.2">
      <c r="A22" s="112">
        <v>624</v>
      </c>
      <c r="B22" s="112" t="s">
        <v>14</v>
      </c>
      <c r="C22" s="166" t="s">
        <v>124</v>
      </c>
      <c r="D22" s="177" t="s">
        <v>133</v>
      </c>
      <c r="E22" s="90"/>
      <c r="F22" s="169" t="s">
        <v>134</v>
      </c>
      <c r="G22" s="153">
        <v>45707</v>
      </c>
      <c r="H22" s="94">
        <v>13951</v>
      </c>
      <c r="I22" s="90" t="s">
        <v>171</v>
      </c>
      <c r="J22" s="95">
        <v>41.24</v>
      </c>
      <c r="K22" s="91" t="s">
        <v>468</v>
      </c>
      <c r="L22" s="92" t="s">
        <v>159</v>
      </c>
    </row>
    <row r="23" spans="1:12" s="93" customFormat="1" ht="12.75" x14ac:dyDescent="0.2">
      <c r="A23" s="112">
        <v>624</v>
      </c>
      <c r="B23" s="112" t="s">
        <v>14</v>
      </c>
      <c r="C23" s="166" t="s">
        <v>124</v>
      </c>
      <c r="D23" s="177" t="s">
        <v>140</v>
      </c>
      <c r="E23" s="90"/>
      <c r="F23" s="169" t="s">
        <v>141</v>
      </c>
      <c r="G23" s="153" t="s">
        <v>142</v>
      </c>
      <c r="H23" s="94">
        <v>13951</v>
      </c>
      <c r="I23" s="90" t="s">
        <v>171</v>
      </c>
      <c r="J23" s="95">
        <v>137.47</v>
      </c>
      <c r="K23" s="91" t="s">
        <v>468</v>
      </c>
      <c r="L23" s="92" t="s">
        <v>159</v>
      </c>
    </row>
    <row r="24" spans="1:12" s="93" customFormat="1" ht="12.75" x14ac:dyDescent="0.2">
      <c r="A24" s="112">
        <v>623</v>
      </c>
      <c r="B24" s="112" t="s">
        <v>14</v>
      </c>
      <c r="C24" s="166" t="s">
        <v>124</v>
      </c>
      <c r="D24" s="177" t="s">
        <v>144</v>
      </c>
      <c r="E24" s="90"/>
      <c r="F24" s="169" t="s">
        <v>146</v>
      </c>
      <c r="G24" s="153" t="s">
        <v>145</v>
      </c>
      <c r="H24" s="94">
        <v>13951</v>
      </c>
      <c r="I24" s="90" t="s">
        <v>171</v>
      </c>
      <c r="J24" s="95">
        <v>212.28</v>
      </c>
      <c r="K24" s="91" t="s">
        <v>468</v>
      </c>
      <c r="L24" s="92" t="s">
        <v>159</v>
      </c>
    </row>
    <row r="25" spans="1:12" s="93" customFormat="1" ht="12.75" x14ac:dyDescent="0.2">
      <c r="A25" s="112">
        <v>623</v>
      </c>
      <c r="B25" s="112" t="s">
        <v>14</v>
      </c>
      <c r="C25" s="166" t="s">
        <v>124</v>
      </c>
      <c r="D25" s="177" t="s">
        <v>198</v>
      </c>
      <c r="E25" s="90"/>
      <c r="F25" s="169" t="s">
        <v>204</v>
      </c>
      <c r="G25" s="153" t="s">
        <v>210</v>
      </c>
      <c r="H25" s="94" t="s">
        <v>175</v>
      </c>
      <c r="I25" s="90" t="s">
        <v>171</v>
      </c>
      <c r="J25" s="95">
        <v>45.01</v>
      </c>
      <c r="K25" s="91" t="s">
        <v>468</v>
      </c>
      <c r="L25" s="92" t="s">
        <v>159</v>
      </c>
    </row>
    <row r="26" spans="1:12" s="93" customFormat="1" ht="12.75" x14ac:dyDescent="0.2">
      <c r="A26" s="112">
        <v>623</v>
      </c>
      <c r="B26" s="112" t="s">
        <v>14</v>
      </c>
      <c r="C26" s="166" t="s">
        <v>124</v>
      </c>
      <c r="D26" s="177" t="s">
        <v>199</v>
      </c>
      <c r="E26" s="90"/>
      <c r="F26" s="169" t="s">
        <v>205</v>
      </c>
      <c r="G26" s="153" t="s">
        <v>210</v>
      </c>
      <c r="H26" s="94" t="s">
        <v>175</v>
      </c>
      <c r="I26" s="90" t="s">
        <v>171</v>
      </c>
      <c r="J26" s="95">
        <v>45.64</v>
      </c>
      <c r="K26" s="91" t="s">
        <v>468</v>
      </c>
      <c r="L26" s="92" t="s">
        <v>159</v>
      </c>
    </row>
    <row r="27" spans="1:12" s="93" customFormat="1" ht="12.75" x14ac:dyDescent="0.2">
      <c r="A27" s="112">
        <v>623</v>
      </c>
      <c r="B27" s="112" t="s">
        <v>14</v>
      </c>
      <c r="C27" s="166" t="s">
        <v>124</v>
      </c>
      <c r="D27" s="177" t="s">
        <v>200</v>
      </c>
      <c r="E27" s="90"/>
      <c r="F27" s="169" t="s">
        <v>206</v>
      </c>
      <c r="G27" s="153" t="s">
        <v>197</v>
      </c>
      <c r="H27" s="94" t="s">
        <v>175</v>
      </c>
      <c r="I27" s="90" t="s">
        <v>171</v>
      </c>
      <c r="J27" s="95">
        <v>69.930000000000007</v>
      </c>
      <c r="K27" s="91" t="s">
        <v>468</v>
      </c>
      <c r="L27" s="92" t="s">
        <v>159</v>
      </c>
    </row>
    <row r="28" spans="1:12" s="93" customFormat="1" ht="12.75" x14ac:dyDescent="0.2">
      <c r="A28" s="112">
        <v>623</v>
      </c>
      <c r="B28" s="112" t="s">
        <v>14</v>
      </c>
      <c r="C28" s="166" t="s">
        <v>124</v>
      </c>
      <c r="D28" s="177" t="s">
        <v>201</v>
      </c>
      <c r="E28" s="90"/>
      <c r="F28" s="169" t="s">
        <v>207</v>
      </c>
      <c r="G28" s="153" t="s">
        <v>197</v>
      </c>
      <c r="H28" s="94" t="s">
        <v>175</v>
      </c>
      <c r="I28" s="90" t="s">
        <v>171</v>
      </c>
      <c r="J28" s="95">
        <v>233.1</v>
      </c>
      <c r="K28" s="91" t="s">
        <v>468</v>
      </c>
      <c r="L28" s="92" t="s">
        <v>159</v>
      </c>
    </row>
    <row r="29" spans="1:12" s="93" customFormat="1" ht="12.75" x14ac:dyDescent="0.2">
      <c r="A29" s="112">
        <v>623</v>
      </c>
      <c r="B29" s="112" t="s">
        <v>14</v>
      </c>
      <c r="C29" s="166" t="s">
        <v>124</v>
      </c>
      <c r="D29" s="177" t="s">
        <v>202</v>
      </c>
      <c r="E29" s="90"/>
      <c r="F29" s="169" t="s">
        <v>208</v>
      </c>
      <c r="G29" s="153" t="s">
        <v>210</v>
      </c>
      <c r="H29" s="94" t="s">
        <v>175</v>
      </c>
      <c r="I29" s="90" t="s">
        <v>171</v>
      </c>
      <c r="J29" s="95">
        <v>233.1</v>
      </c>
      <c r="K29" s="91" t="s">
        <v>468</v>
      </c>
      <c r="L29" s="92" t="s">
        <v>159</v>
      </c>
    </row>
    <row r="30" spans="1:12" s="93" customFormat="1" ht="12.75" x14ac:dyDescent="0.2">
      <c r="A30" s="112">
        <v>623</v>
      </c>
      <c r="B30" s="112" t="s">
        <v>14</v>
      </c>
      <c r="C30" s="166" t="s">
        <v>124</v>
      </c>
      <c r="D30" s="177" t="s">
        <v>203</v>
      </c>
      <c r="E30" s="90"/>
      <c r="F30" s="169" t="s">
        <v>209</v>
      </c>
      <c r="G30" s="153" t="s">
        <v>210</v>
      </c>
      <c r="H30" s="94" t="s">
        <v>180</v>
      </c>
      <c r="I30" s="90" t="s">
        <v>211</v>
      </c>
      <c r="J30" s="95">
        <v>4390.47</v>
      </c>
      <c r="K30" s="91" t="s">
        <v>468</v>
      </c>
      <c r="L30" s="92" t="s">
        <v>159</v>
      </c>
    </row>
    <row r="31" spans="1:12" s="93" customFormat="1" ht="12.75" x14ac:dyDescent="0.2">
      <c r="A31" s="112">
        <v>623</v>
      </c>
      <c r="B31" s="112" t="s">
        <v>14</v>
      </c>
      <c r="C31" s="166" t="s">
        <v>178</v>
      </c>
      <c r="D31" s="177" t="s">
        <v>498</v>
      </c>
      <c r="E31" s="90" t="s">
        <v>487</v>
      </c>
      <c r="F31" s="169" t="s">
        <v>499</v>
      </c>
      <c r="G31" s="153">
        <v>46083</v>
      </c>
      <c r="H31" s="94" t="s">
        <v>179</v>
      </c>
      <c r="I31" s="90">
        <v>8911.2900000000009</v>
      </c>
      <c r="J31" s="95">
        <v>8911.2900000000009</v>
      </c>
      <c r="K31" s="91" t="s">
        <v>468</v>
      </c>
      <c r="L31" s="92" t="s">
        <v>163</v>
      </c>
    </row>
    <row r="32" spans="1:12" s="93" customFormat="1" ht="12.75" x14ac:dyDescent="0.2">
      <c r="A32" s="112">
        <v>623</v>
      </c>
      <c r="B32" s="112" t="s">
        <v>14</v>
      </c>
      <c r="C32" s="166" t="s">
        <v>178</v>
      </c>
      <c r="D32" s="177" t="s">
        <v>500</v>
      </c>
      <c r="E32" s="90" t="s">
        <v>488</v>
      </c>
      <c r="F32" s="169" t="s">
        <v>501</v>
      </c>
      <c r="G32" s="153">
        <v>46083</v>
      </c>
      <c r="H32" s="94" t="s">
        <v>169</v>
      </c>
      <c r="I32" s="90" t="s">
        <v>170</v>
      </c>
      <c r="J32" s="95">
        <v>2848.79</v>
      </c>
      <c r="K32" s="91" t="s">
        <v>468</v>
      </c>
      <c r="L32" s="92" t="s">
        <v>163</v>
      </c>
    </row>
    <row r="33" spans="1:12" s="93" customFormat="1" ht="12.75" x14ac:dyDescent="0.2">
      <c r="A33" s="112">
        <v>623</v>
      </c>
      <c r="B33" s="112" t="s">
        <v>14</v>
      </c>
      <c r="C33" s="166" t="s">
        <v>215</v>
      </c>
      <c r="D33" s="177" t="s">
        <v>216</v>
      </c>
      <c r="E33" s="90" t="s">
        <v>490</v>
      </c>
      <c r="F33" s="169" t="s">
        <v>217</v>
      </c>
      <c r="G33" s="153">
        <v>45863</v>
      </c>
      <c r="H33" s="94" t="s">
        <v>195</v>
      </c>
      <c r="I33" s="90" t="s">
        <v>196</v>
      </c>
      <c r="J33" s="95" t="s">
        <v>505</v>
      </c>
      <c r="K33" s="91" t="s">
        <v>468</v>
      </c>
      <c r="L33" s="92" t="s">
        <v>163</v>
      </c>
    </row>
    <row r="34" spans="1:12" s="93" customFormat="1" ht="12.75" x14ac:dyDescent="0.2">
      <c r="A34" s="112">
        <v>623</v>
      </c>
      <c r="B34" s="112" t="s">
        <v>14</v>
      </c>
      <c r="C34" s="166" t="s">
        <v>124</v>
      </c>
      <c r="D34" s="177" t="s">
        <v>223</v>
      </c>
      <c r="E34" s="90"/>
      <c r="F34" s="169" t="s">
        <v>226</v>
      </c>
      <c r="G34" s="153" t="s">
        <v>220</v>
      </c>
      <c r="H34" s="94" t="s">
        <v>175</v>
      </c>
      <c r="I34" s="90" t="s">
        <v>171</v>
      </c>
      <c r="J34" s="95">
        <v>233.1</v>
      </c>
      <c r="K34" s="91" t="s">
        <v>468</v>
      </c>
      <c r="L34" s="92" t="s">
        <v>159</v>
      </c>
    </row>
    <row r="35" spans="1:12" s="93" customFormat="1" ht="12.75" x14ac:dyDescent="0.2">
      <c r="A35" s="112">
        <v>623</v>
      </c>
      <c r="B35" s="112" t="s">
        <v>14</v>
      </c>
      <c r="C35" s="166" t="s">
        <v>124</v>
      </c>
      <c r="D35" s="177" t="s">
        <v>224</v>
      </c>
      <c r="E35" s="90"/>
      <c r="F35" s="169" t="s">
        <v>227</v>
      </c>
      <c r="G35" s="153" t="s">
        <v>220</v>
      </c>
      <c r="H35" s="94" t="s">
        <v>175</v>
      </c>
      <c r="I35" s="90" t="s">
        <v>171</v>
      </c>
      <c r="J35" s="95">
        <v>233.1</v>
      </c>
      <c r="K35" s="91" t="s">
        <v>468</v>
      </c>
      <c r="L35" s="92" t="s">
        <v>159</v>
      </c>
    </row>
    <row r="36" spans="1:12" s="93" customFormat="1" ht="12.75" x14ac:dyDescent="0.2">
      <c r="A36" s="112">
        <v>623</v>
      </c>
      <c r="B36" s="112" t="s">
        <v>14</v>
      </c>
      <c r="C36" s="166" t="s">
        <v>124</v>
      </c>
      <c r="D36" s="177" t="s">
        <v>225</v>
      </c>
      <c r="E36" s="90"/>
      <c r="F36" s="169" t="s">
        <v>228</v>
      </c>
      <c r="G36" s="153" t="s">
        <v>220</v>
      </c>
      <c r="H36" s="94" t="s">
        <v>175</v>
      </c>
      <c r="I36" s="90" t="s">
        <v>171</v>
      </c>
      <c r="J36" s="95">
        <v>69.930000000000007</v>
      </c>
      <c r="K36" s="91" t="s">
        <v>468</v>
      </c>
      <c r="L36" s="92" t="s">
        <v>159</v>
      </c>
    </row>
    <row r="37" spans="1:12" s="93" customFormat="1" ht="12.75" x14ac:dyDescent="0.2">
      <c r="A37" s="112">
        <v>623</v>
      </c>
      <c r="B37" s="112" t="s">
        <v>14</v>
      </c>
      <c r="C37" s="166" t="s">
        <v>222</v>
      </c>
      <c r="D37" s="177" t="s">
        <v>48</v>
      </c>
      <c r="E37" s="90"/>
      <c r="F37" s="169" t="s">
        <v>232</v>
      </c>
      <c r="G37" s="153" t="s">
        <v>236</v>
      </c>
      <c r="H37" s="94" t="s">
        <v>173</v>
      </c>
      <c r="I37" s="90" t="s">
        <v>168</v>
      </c>
      <c r="J37" s="95">
        <v>95</v>
      </c>
      <c r="K37" s="91" t="s">
        <v>468</v>
      </c>
      <c r="L37" s="92" t="s">
        <v>160</v>
      </c>
    </row>
    <row r="38" spans="1:12" s="93" customFormat="1" ht="12.75" x14ac:dyDescent="0.2">
      <c r="A38" s="112">
        <v>623</v>
      </c>
      <c r="B38" s="112" t="s">
        <v>14</v>
      </c>
      <c r="C38" s="166" t="s">
        <v>222</v>
      </c>
      <c r="D38" s="177" t="s">
        <v>229</v>
      </c>
      <c r="E38" s="90"/>
      <c r="F38" s="169" t="s">
        <v>233</v>
      </c>
      <c r="G38" s="153" t="s">
        <v>237</v>
      </c>
      <c r="H38" s="94" t="s">
        <v>173</v>
      </c>
      <c r="I38" s="90" t="s">
        <v>168</v>
      </c>
      <c r="J38" s="95">
        <v>95</v>
      </c>
      <c r="K38" s="91" t="s">
        <v>468</v>
      </c>
      <c r="L38" s="92" t="s">
        <v>160</v>
      </c>
    </row>
    <row r="39" spans="1:12" s="93" customFormat="1" ht="12.75" x14ac:dyDescent="0.2">
      <c r="A39" s="112">
        <v>623</v>
      </c>
      <c r="B39" s="112" t="s">
        <v>14</v>
      </c>
      <c r="C39" s="166" t="s">
        <v>222</v>
      </c>
      <c r="D39" s="177" t="s">
        <v>230</v>
      </c>
      <c r="E39" s="90"/>
      <c r="F39" s="169" t="s">
        <v>234</v>
      </c>
      <c r="G39" s="153" t="s">
        <v>238</v>
      </c>
      <c r="H39" s="94" t="s">
        <v>173</v>
      </c>
      <c r="I39" s="90" t="s">
        <v>168</v>
      </c>
      <c r="J39" s="95">
        <v>98</v>
      </c>
      <c r="K39" s="91" t="s">
        <v>468</v>
      </c>
      <c r="L39" s="92" t="s">
        <v>160</v>
      </c>
    </row>
    <row r="40" spans="1:12" s="93" customFormat="1" ht="12.75" x14ac:dyDescent="0.2">
      <c r="A40" s="112">
        <v>623</v>
      </c>
      <c r="B40" s="112" t="s">
        <v>14</v>
      </c>
      <c r="C40" s="166" t="s">
        <v>222</v>
      </c>
      <c r="D40" s="177" t="s">
        <v>231</v>
      </c>
      <c r="E40" s="90"/>
      <c r="F40" s="169" t="s">
        <v>235</v>
      </c>
      <c r="G40" s="153" t="s">
        <v>239</v>
      </c>
      <c r="H40" s="94" t="s">
        <v>173</v>
      </c>
      <c r="I40" s="90" t="s">
        <v>168</v>
      </c>
      <c r="J40" s="95">
        <v>90</v>
      </c>
      <c r="K40" s="91" t="s">
        <v>468</v>
      </c>
      <c r="L40" s="92" t="s">
        <v>160</v>
      </c>
    </row>
    <row r="41" spans="1:12" s="93" customFormat="1" ht="12.75" x14ac:dyDescent="0.2">
      <c r="A41" s="112">
        <v>623</v>
      </c>
      <c r="B41" s="112" t="s">
        <v>14</v>
      </c>
      <c r="C41" s="166" t="s">
        <v>178</v>
      </c>
      <c r="D41" s="177" t="s">
        <v>502</v>
      </c>
      <c r="E41" s="90">
        <v>45869</v>
      </c>
      <c r="F41" s="169" t="s">
        <v>126</v>
      </c>
      <c r="G41" s="153">
        <v>46083</v>
      </c>
      <c r="H41" s="94" t="s">
        <v>179</v>
      </c>
      <c r="I41" s="90" t="s">
        <v>240</v>
      </c>
      <c r="J41" s="95">
        <v>2848.79</v>
      </c>
      <c r="K41" s="91" t="s">
        <v>468</v>
      </c>
      <c r="L41" s="92" t="s">
        <v>163</v>
      </c>
    </row>
    <row r="42" spans="1:12" s="93" customFormat="1" ht="12.75" x14ac:dyDescent="0.2">
      <c r="A42" s="112">
        <v>623</v>
      </c>
      <c r="B42" s="112" t="s">
        <v>14</v>
      </c>
      <c r="C42" s="166" t="s">
        <v>178</v>
      </c>
      <c r="D42" s="177" t="s">
        <v>503</v>
      </c>
      <c r="E42" s="90">
        <v>45838</v>
      </c>
      <c r="F42" s="169" t="s">
        <v>504</v>
      </c>
      <c r="G42" s="153">
        <v>46092</v>
      </c>
      <c r="H42" s="94" t="s">
        <v>179</v>
      </c>
      <c r="I42" s="90" t="s">
        <v>240</v>
      </c>
      <c r="J42" s="95">
        <v>2848.79</v>
      </c>
      <c r="K42" s="91" t="s">
        <v>468</v>
      </c>
      <c r="L42" s="92" t="s">
        <v>163</v>
      </c>
    </row>
    <row r="43" spans="1:12" s="93" customFormat="1" ht="12.75" x14ac:dyDescent="0.2">
      <c r="A43" s="112">
        <v>623</v>
      </c>
      <c r="B43" s="112" t="s">
        <v>14</v>
      </c>
      <c r="C43" s="166" t="s">
        <v>508</v>
      </c>
      <c r="D43" s="177" t="s">
        <v>509</v>
      </c>
      <c r="E43" s="90"/>
      <c r="F43" s="169">
        <v>602</v>
      </c>
      <c r="G43" s="153">
        <v>46111</v>
      </c>
      <c r="H43" s="94" t="s">
        <v>181</v>
      </c>
      <c r="I43" s="90" t="s">
        <v>182</v>
      </c>
      <c r="J43" s="95">
        <v>12457.57</v>
      </c>
      <c r="K43" s="91" t="s">
        <v>468</v>
      </c>
      <c r="L43" s="92" t="s">
        <v>183</v>
      </c>
    </row>
    <row r="44" spans="1:12" s="93" customFormat="1" ht="12.75" x14ac:dyDescent="0.2">
      <c r="A44" s="112">
        <v>623</v>
      </c>
      <c r="B44" s="112" t="s">
        <v>14</v>
      </c>
      <c r="C44" s="166" t="s">
        <v>124</v>
      </c>
      <c r="D44" s="177" t="s">
        <v>329</v>
      </c>
      <c r="E44" s="90"/>
      <c r="F44" s="169">
        <v>2465</v>
      </c>
      <c r="G44" s="153" t="s">
        <v>328</v>
      </c>
      <c r="H44" s="94" t="s">
        <v>175</v>
      </c>
      <c r="I44" s="90" t="s">
        <v>171</v>
      </c>
      <c r="J44" s="95">
        <v>233.1</v>
      </c>
      <c r="K44" s="91" t="s">
        <v>468</v>
      </c>
      <c r="L44" s="92" t="s">
        <v>159</v>
      </c>
    </row>
    <row r="45" spans="1:12" s="93" customFormat="1" ht="12.75" x14ac:dyDescent="0.2">
      <c r="A45" s="112">
        <v>623</v>
      </c>
      <c r="B45" s="112" t="s">
        <v>14</v>
      </c>
      <c r="C45" s="166" t="s">
        <v>124</v>
      </c>
      <c r="D45" s="177">
        <v>22895</v>
      </c>
      <c r="E45" s="90"/>
      <c r="F45" s="169">
        <v>2466</v>
      </c>
      <c r="G45" s="153" t="s">
        <v>328</v>
      </c>
      <c r="H45" s="94" t="s">
        <v>175</v>
      </c>
      <c r="I45" s="90" t="s">
        <v>171</v>
      </c>
      <c r="J45" s="95">
        <v>313.79000000000002</v>
      </c>
      <c r="K45" s="91" t="s">
        <v>468</v>
      </c>
      <c r="L45" s="92" t="s">
        <v>159</v>
      </c>
    </row>
    <row r="46" spans="1:12" s="93" customFormat="1" ht="12.75" x14ac:dyDescent="0.2">
      <c r="A46" s="112">
        <v>623</v>
      </c>
      <c r="B46" s="112" t="s">
        <v>14</v>
      </c>
      <c r="C46" s="166" t="s">
        <v>124</v>
      </c>
      <c r="D46" s="177">
        <v>22896</v>
      </c>
      <c r="E46" s="90"/>
      <c r="F46" s="169">
        <v>2467</v>
      </c>
      <c r="G46" s="153" t="s">
        <v>328</v>
      </c>
      <c r="H46" s="94" t="s">
        <v>175</v>
      </c>
      <c r="I46" s="90" t="s">
        <v>171</v>
      </c>
      <c r="J46" s="95">
        <v>69.930000000000007</v>
      </c>
      <c r="K46" s="91" t="s">
        <v>468</v>
      </c>
      <c r="L46" s="92" t="s">
        <v>159</v>
      </c>
    </row>
    <row r="47" spans="1:12" s="93" customFormat="1" ht="12.75" x14ac:dyDescent="0.2">
      <c r="A47" s="112">
        <v>623</v>
      </c>
      <c r="B47" s="112" t="s">
        <v>14</v>
      </c>
      <c r="C47" s="166" t="s">
        <v>124</v>
      </c>
      <c r="D47" s="177">
        <v>22871</v>
      </c>
      <c r="E47" s="90"/>
      <c r="F47" s="169">
        <v>2439</v>
      </c>
      <c r="G47" s="153" t="s">
        <v>328</v>
      </c>
      <c r="H47" s="94" t="s">
        <v>175</v>
      </c>
      <c r="I47" s="90" t="s">
        <v>171</v>
      </c>
      <c r="J47" s="95">
        <v>268.95999999999998</v>
      </c>
      <c r="K47" s="91" t="s">
        <v>468</v>
      </c>
      <c r="L47" s="92" t="s">
        <v>159</v>
      </c>
    </row>
    <row r="48" spans="1:12" s="93" customFormat="1" ht="12.75" x14ac:dyDescent="0.2">
      <c r="A48" s="112">
        <v>623</v>
      </c>
      <c r="B48" s="112" t="s">
        <v>14</v>
      </c>
      <c r="C48" s="166" t="s">
        <v>138</v>
      </c>
      <c r="D48" s="177" t="s">
        <v>525</v>
      </c>
      <c r="E48" s="90"/>
      <c r="F48" s="169">
        <v>582</v>
      </c>
      <c r="G48" s="153" t="s">
        <v>528</v>
      </c>
      <c r="H48" s="94" t="s">
        <v>175</v>
      </c>
      <c r="I48" s="90" t="s">
        <v>171</v>
      </c>
      <c r="J48" s="95">
        <v>253.8</v>
      </c>
      <c r="K48" s="91" t="s">
        <v>468</v>
      </c>
      <c r="L48" s="92" t="s">
        <v>159</v>
      </c>
    </row>
    <row r="49" spans="1:12" s="93" customFormat="1" ht="12.75" x14ac:dyDescent="0.2">
      <c r="A49" s="112">
        <v>623</v>
      </c>
      <c r="B49" s="112" t="s">
        <v>14</v>
      </c>
      <c r="C49" s="166" t="s">
        <v>138</v>
      </c>
      <c r="D49" s="177" t="s">
        <v>526</v>
      </c>
      <c r="E49" s="90"/>
      <c r="F49" s="169">
        <v>581</v>
      </c>
      <c r="G49" s="153">
        <v>46098</v>
      </c>
      <c r="H49" s="94" t="s">
        <v>166</v>
      </c>
      <c r="I49" s="90" t="s">
        <v>176</v>
      </c>
      <c r="J49" s="95">
        <v>700</v>
      </c>
      <c r="K49" s="91" t="s">
        <v>468</v>
      </c>
      <c r="L49" s="92" t="s">
        <v>159</v>
      </c>
    </row>
    <row r="50" spans="1:12" s="93" customFormat="1" ht="12.75" x14ac:dyDescent="0.2">
      <c r="A50" s="112">
        <v>623</v>
      </c>
      <c r="B50" s="112" t="s">
        <v>14</v>
      </c>
      <c r="C50" s="166" t="s">
        <v>138</v>
      </c>
      <c r="D50" s="177" t="s">
        <v>527</v>
      </c>
      <c r="E50" s="90"/>
      <c r="F50" s="169">
        <v>580</v>
      </c>
      <c r="G50" s="153">
        <v>46099</v>
      </c>
      <c r="H50" s="94" t="s">
        <v>173</v>
      </c>
      <c r="I50" s="90" t="s">
        <v>168</v>
      </c>
      <c r="J50" s="95">
        <v>486</v>
      </c>
      <c r="K50" s="91" t="s">
        <v>468</v>
      </c>
      <c r="L50" s="92" t="s">
        <v>159</v>
      </c>
    </row>
    <row r="51" spans="1:12" s="93" customFormat="1" ht="12.75" x14ac:dyDescent="0.2">
      <c r="A51" s="112">
        <v>623</v>
      </c>
      <c r="B51" s="112" t="s">
        <v>14</v>
      </c>
      <c r="C51" s="166" t="s">
        <v>124</v>
      </c>
      <c r="D51" s="177">
        <v>22849</v>
      </c>
      <c r="E51" s="90"/>
      <c r="F51" s="169">
        <v>2438</v>
      </c>
      <c r="G51" s="153">
        <v>45954</v>
      </c>
      <c r="H51" s="94" t="s">
        <v>166</v>
      </c>
      <c r="I51" s="90" t="s">
        <v>176</v>
      </c>
      <c r="J51" s="95">
        <v>233.1</v>
      </c>
      <c r="K51" s="91" t="s">
        <v>468</v>
      </c>
      <c r="L51" s="92" t="s">
        <v>159</v>
      </c>
    </row>
    <row r="52" spans="1:12" s="93" customFormat="1" ht="12.75" x14ac:dyDescent="0.2">
      <c r="A52" s="112">
        <v>623</v>
      </c>
      <c r="B52" s="112" t="s">
        <v>14</v>
      </c>
      <c r="C52" s="166" t="s">
        <v>135</v>
      </c>
      <c r="D52" s="177" t="s">
        <v>510</v>
      </c>
      <c r="E52" s="90" t="s">
        <v>489</v>
      </c>
      <c r="F52" s="169">
        <v>353</v>
      </c>
      <c r="G52" s="153">
        <v>46083</v>
      </c>
      <c r="H52" s="94" t="s">
        <v>179</v>
      </c>
      <c r="I52" s="90" t="s">
        <v>240</v>
      </c>
      <c r="J52" s="95">
        <v>1088.32</v>
      </c>
      <c r="K52" s="91" t="s">
        <v>468</v>
      </c>
      <c r="L52" s="92" t="s">
        <v>163</v>
      </c>
    </row>
    <row r="53" spans="1:12" s="93" customFormat="1" ht="12.75" x14ac:dyDescent="0.2">
      <c r="A53" s="112">
        <v>623</v>
      </c>
      <c r="B53" s="112" t="s">
        <v>14</v>
      </c>
      <c r="C53" s="166" t="s">
        <v>103</v>
      </c>
      <c r="D53" s="177" t="s">
        <v>542</v>
      </c>
      <c r="E53" s="90"/>
      <c r="F53" s="169">
        <v>2693</v>
      </c>
      <c r="G53" s="153" t="s">
        <v>381</v>
      </c>
      <c r="H53" s="94" t="s">
        <v>184</v>
      </c>
      <c r="I53" s="90" t="s">
        <v>212</v>
      </c>
      <c r="J53" s="95">
        <v>3216</v>
      </c>
      <c r="K53" s="91" t="s">
        <v>468</v>
      </c>
      <c r="L53" s="92" t="s">
        <v>160</v>
      </c>
    </row>
    <row r="54" spans="1:12" s="93" customFormat="1" ht="12.75" x14ac:dyDescent="0.2">
      <c r="A54" s="112">
        <v>623</v>
      </c>
      <c r="B54" s="112" t="s">
        <v>14</v>
      </c>
      <c r="C54" s="166" t="s">
        <v>103</v>
      </c>
      <c r="D54" s="177" t="s">
        <v>352</v>
      </c>
      <c r="E54" s="90"/>
      <c r="F54" s="169">
        <v>2708</v>
      </c>
      <c r="G54" s="153" t="s">
        <v>381</v>
      </c>
      <c r="H54" s="94" t="s">
        <v>184</v>
      </c>
      <c r="I54" s="90" t="s">
        <v>212</v>
      </c>
      <c r="J54" s="95">
        <v>6710.75</v>
      </c>
      <c r="K54" s="91" t="s">
        <v>468</v>
      </c>
      <c r="L54" s="92" t="s">
        <v>160</v>
      </c>
    </row>
    <row r="55" spans="1:12" s="93" customFormat="1" ht="12.75" x14ac:dyDescent="0.2">
      <c r="A55" s="112">
        <v>623</v>
      </c>
      <c r="B55" s="112" t="s">
        <v>14</v>
      </c>
      <c r="C55" s="166" t="s">
        <v>103</v>
      </c>
      <c r="D55" s="177" t="s">
        <v>353</v>
      </c>
      <c r="E55" s="90"/>
      <c r="F55" s="169">
        <v>2694</v>
      </c>
      <c r="G55" s="153" t="s">
        <v>381</v>
      </c>
      <c r="H55" s="94" t="s">
        <v>184</v>
      </c>
      <c r="I55" s="90" t="s">
        <v>212</v>
      </c>
      <c r="J55" s="95">
        <v>4129.97</v>
      </c>
      <c r="K55" s="91" t="s">
        <v>468</v>
      </c>
      <c r="L55" s="92" t="s">
        <v>160</v>
      </c>
    </row>
    <row r="56" spans="1:12" s="93" customFormat="1" ht="12.75" x14ac:dyDescent="0.2">
      <c r="A56" s="112">
        <v>623</v>
      </c>
      <c r="B56" s="112" t="s">
        <v>14</v>
      </c>
      <c r="C56" s="166" t="s">
        <v>103</v>
      </c>
      <c r="D56" s="177" t="s">
        <v>354</v>
      </c>
      <c r="E56" s="90"/>
      <c r="F56" s="169" t="s">
        <v>368</v>
      </c>
      <c r="G56" s="153" t="s">
        <v>381</v>
      </c>
      <c r="H56" s="94" t="s">
        <v>184</v>
      </c>
      <c r="I56" s="90" t="s">
        <v>212</v>
      </c>
      <c r="J56" s="95">
        <v>4129.5</v>
      </c>
      <c r="K56" s="91" t="s">
        <v>468</v>
      </c>
      <c r="L56" s="92" t="s">
        <v>160</v>
      </c>
    </row>
    <row r="57" spans="1:12" s="93" customFormat="1" ht="12.75" x14ac:dyDescent="0.2">
      <c r="A57" s="112">
        <v>623</v>
      </c>
      <c r="B57" s="112" t="s">
        <v>14</v>
      </c>
      <c r="C57" s="166" t="s">
        <v>103</v>
      </c>
      <c r="D57" s="177" t="s">
        <v>355</v>
      </c>
      <c r="E57" s="90"/>
      <c r="F57" s="169" t="s">
        <v>369</v>
      </c>
      <c r="G57" s="153" t="s">
        <v>381</v>
      </c>
      <c r="H57" s="94" t="s">
        <v>184</v>
      </c>
      <c r="I57" s="90" t="s">
        <v>212</v>
      </c>
      <c r="J57" s="95">
        <v>4588</v>
      </c>
      <c r="K57" s="91" t="s">
        <v>468</v>
      </c>
      <c r="L57" s="92" t="s">
        <v>160</v>
      </c>
    </row>
    <row r="58" spans="1:12" s="93" customFormat="1" ht="12.75" x14ac:dyDescent="0.2">
      <c r="A58" s="112">
        <v>623</v>
      </c>
      <c r="B58" s="112" t="s">
        <v>14</v>
      </c>
      <c r="C58" s="166" t="s">
        <v>103</v>
      </c>
      <c r="D58" s="177" t="s">
        <v>357</v>
      </c>
      <c r="E58" s="90"/>
      <c r="F58" s="169" t="s">
        <v>371</v>
      </c>
      <c r="G58" s="153" t="s">
        <v>381</v>
      </c>
      <c r="H58" s="94" t="s">
        <v>184</v>
      </c>
      <c r="I58" s="90" t="s">
        <v>212</v>
      </c>
      <c r="J58" s="95">
        <v>2930</v>
      </c>
      <c r="K58" s="91" t="s">
        <v>468</v>
      </c>
      <c r="L58" s="92" t="s">
        <v>160</v>
      </c>
    </row>
    <row r="59" spans="1:12" s="93" customFormat="1" ht="12.75" x14ac:dyDescent="0.2">
      <c r="A59" s="112">
        <v>623</v>
      </c>
      <c r="B59" s="112" t="s">
        <v>14</v>
      </c>
      <c r="C59" s="166" t="s">
        <v>103</v>
      </c>
      <c r="D59" s="177" t="s">
        <v>358</v>
      </c>
      <c r="E59" s="90"/>
      <c r="F59" s="169" t="s">
        <v>372</v>
      </c>
      <c r="G59" s="153" t="s">
        <v>381</v>
      </c>
      <c r="H59" s="94" t="s">
        <v>184</v>
      </c>
      <c r="I59" s="90" t="s">
        <v>212</v>
      </c>
      <c r="J59" s="95">
        <v>5936</v>
      </c>
      <c r="K59" s="91" t="s">
        <v>468</v>
      </c>
      <c r="L59" s="92" t="s">
        <v>160</v>
      </c>
    </row>
    <row r="60" spans="1:12" s="93" customFormat="1" ht="12.75" x14ac:dyDescent="0.2">
      <c r="A60" s="112">
        <v>623</v>
      </c>
      <c r="B60" s="112" t="s">
        <v>14</v>
      </c>
      <c r="C60" s="166" t="s">
        <v>103</v>
      </c>
      <c r="D60" s="177" t="s">
        <v>359</v>
      </c>
      <c r="E60" s="90"/>
      <c r="F60" s="169" t="s">
        <v>371</v>
      </c>
      <c r="G60" s="153" t="s">
        <v>381</v>
      </c>
      <c r="H60" s="94" t="s">
        <v>184</v>
      </c>
      <c r="I60" s="90" t="s">
        <v>212</v>
      </c>
      <c r="J60" s="95">
        <v>5088</v>
      </c>
      <c r="K60" s="91" t="s">
        <v>468</v>
      </c>
      <c r="L60" s="92" t="s">
        <v>160</v>
      </c>
    </row>
    <row r="61" spans="1:12" s="93" customFormat="1" ht="12.75" x14ac:dyDescent="0.2">
      <c r="A61" s="112">
        <v>623</v>
      </c>
      <c r="B61" s="112" t="s">
        <v>14</v>
      </c>
      <c r="C61" s="166" t="s">
        <v>103</v>
      </c>
      <c r="D61" s="177" t="s">
        <v>360</v>
      </c>
      <c r="E61" s="90"/>
      <c r="F61" s="169" t="s">
        <v>373</v>
      </c>
      <c r="G61" s="153" t="s">
        <v>381</v>
      </c>
      <c r="H61" s="94" t="s">
        <v>184</v>
      </c>
      <c r="I61" s="90" t="s">
        <v>212</v>
      </c>
      <c r="J61" s="95">
        <v>4240</v>
      </c>
      <c r="K61" s="91" t="s">
        <v>468</v>
      </c>
      <c r="L61" s="92" t="s">
        <v>160</v>
      </c>
    </row>
    <row r="62" spans="1:12" s="93" customFormat="1" ht="12.75" x14ac:dyDescent="0.2">
      <c r="A62" s="112">
        <v>623</v>
      </c>
      <c r="B62" s="112" t="s">
        <v>14</v>
      </c>
      <c r="C62" s="166" t="s">
        <v>103</v>
      </c>
      <c r="D62" s="177" t="s">
        <v>361</v>
      </c>
      <c r="E62" s="90"/>
      <c r="F62" s="169" t="s">
        <v>374</v>
      </c>
      <c r="G62" s="153" t="s">
        <v>381</v>
      </c>
      <c r="H62" s="94" t="s">
        <v>184</v>
      </c>
      <c r="I62" s="90" t="s">
        <v>212</v>
      </c>
      <c r="J62" s="95">
        <v>9325</v>
      </c>
      <c r="K62" s="91" t="s">
        <v>468</v>
      </c>
      <c r="L62" s="92" t="s">
        <v>160</v>
      </c>
    </row>
    <row r="63" spans="1:12" s="93" customFormat="1" ht="12.75" x14ac:dyDescent="0.2">
      <c r="A63" s="112">
        <v>623</v>
      </c>
      <c r="B63" s="112" t="s">
        <v>14</v>
      </c>
      <c r="C63" s="166" t="s">
        <v>103</v>
      </c>
      <c r="D63" s="177" t="s">
        <v>362</v>
      </c>
      <c r="E63" s="90"/>
      <c r="F63" s="169" t="s">
        <v>375</v>
      </c>
      <c r="G63" s="153" t="s">
        <v>381</v>
      </c>
      <c r="H63" s="94" t="s">
        <v>184</v>
      </c>
      <c r="I63" s="90" t="s">
        <v>212</v>
      </c>
      <c r="J63" s="95">
        <v>4240</v>
      </c>
      <c r="K63" s="91" t="s">
        <v>468</v>
      </c>
      <c r="L63" s="92" t="s">
        <v>160</v>
      </c>
    </row>
    <row r="64" spans="1:12" s="93" customFormat="1" ht="12.75" x14ac:dyDescent="0.2">
      <c r="A64" s="112">
        <v>623</v>
      </c>
      <c r="B64" s="112" t="s">
        <v>14</v>
      </c>
      <c r="C64" s="166" t="s">
        <v>103</v>
      </c>
      <c r="D64" s="177" t="s">
        <v>363</v>
      </c>
      <c r="E64" s="90"/>
      <c r="F64" s="169" t="s">
        <v>376</v>
      </c>
      <c r="G64" s="153" t="s">
        <v>381</v>
      </c>
      <c r="H64" s="94" t="s">
        <v>184</v>
      </c>
      <c r="I64" s="90" t="s">
        <v>212</v>
      </c>
      <c r="J64" s="95">
        <v>7574.81</v>
      </c>
      <c r="K64" s="91" t="s">
        <v>468</v>
      </c>
      <c r="L64" s="92" t="s">
        <v>160</v>
      </c>
    </row>
    <row r="65" spans="1:12" s="93" customFormat="1" ht="12.75" x14ac:dyDescent="0.2">
      <c r="A65" s="112">
        <v>623</v>
      </c>
      <c r="B65" s="112" t="s">
        <v>14</v>
      </c>
      <c r="C65" s="166" t="s">
        <v>103</v>
      </c>
      <c r="D65" s="177" t="s">
        <v>455</v>
      </c>
      <c r="E65" s="90"/>
      <c r="F65" s="169" t="s">
        <v>459</v>
      </c>
      <c r="G65" s="153" t="s">
        <v>461</v>
      </c>
      <c r="H65" s="94" t="s">
        <v>184</v>
      </c>
      <c r="I65" s="90" t="s">
        <v>212</v>
      </c>
      <c r="J65" s="95">
        <v>7768.8</v>
      </c>
      <c r="K65" s="91" t="s">
        <v>468</v>
      </c>
      <c r="L65" s="92" t="s">
        <v>160</v>
      </c>
    </row>
    <row r="66" spans="1:12" s="93" customFormat="1" ht="12.75" x14ac:dyDescent="0.2">
      <c r="A66" s="112">
        <v>623</v>
      </c>
      <c r="B66" s="112" t="s">
        <v>14</v>
      </c>
      <c r="C66" s="166" t="s">
        <v>103</v>
      </c>
      <c r="D66" s="177" t="s">
        <v>356</v>
      </c>
      <c r="E66" s="90"/>
      <c r="F66" s="169" t="s">
        <v>370</v>
      </c>
      <c r="G66" s="153" t="s">
        <v>381</v>
      </c>
      <c r="H66" s="94" t="s">
        <v>184</v>
      </c>
      <c r="I66" s="90" t="s">
        <v>212</v>
      </c>
      <c r="J66" s="95">
        <v>6733.25</v>
      </c>
      <c r="K66" s="91" t="s">
        <v>468</v>
      </c>
      <c r="L66" s="92" t="s">
        <v>160</v>
      </c>
    </row>
    <row r="67" spans="1:12" s="93" customFormat="1" ht="12.75" x14ac:dyDescent="0.2">
      <c r="A67" s="112">
        <v>623</v>
      </c>
      <c r="B67" s="112" t="s">
        <v>14</v>
      </c>
      <c r="C67" s="166" t="s">
        <v>103</v>
      </c>
      <c r="D67" s="177" t="s">
        <v>364</v>
      </c>
      <c r="E67" s="90"/>
      <c r="F67" s="169" t="s">
        <v>377</v>
      </c>
      <c r="G67" s="153" t="s">
        <v>381</v>
      </c>
      <c r="H67" s="94" t="s">
        <v>184</v>
      </c>
      <c r="I67" s="90" t="s">
        <v>212</v>
      </c>
      <c r="J67" s="95">
        <v>3392</v>
      </c>
      <c r="K67" s="91" t="s">
        <v>468</v>
      </c>
      <c r="L67" s="92" t="s">
        <v>160</v>
      </c>
    </row>
    <row r="68" spans="1:12" s="93" customFormat="1" ht="12.75" x14ac:dyDescent="0.2">
      <c r="A68" s="112">
        <v>623</v>
      </c>
      <c r="B68" s="112" t="s">
        <v>14</v>
      </c>
      <c r="C68" s="166" t="s">
        <v>103</v>
      </c>
      <c r="D68" s="177" t="s">
        <v>365</v>
      </c>
      <c r="E68" s="90"/>
      <c r="F68" s="169" t="s">
        <v>378</v>
      </c>
      <c r="G68" s="153" t="s">
        <v>381</v>
      </c>
      <c r="H68" s="94" t="s">
        <v>184</v>
      </c>
      <c r="I68" s="90" t="s">
        <v>212</v>
      </c>
      <c r="J68" s="95">
        <v>8480</v>
      </c>
      <c r="K68" s="91" t="s">
        <v>468</v>
      </c>
      <c r="L68" s="92" t="s">
        <v>160</v>
      </c>
    </row>
    <row r="69" spans="1:12" s="93" customFormat="1" ht="12.75" x14ac:dyDescent="0.2">
      <c r="A69" s="112">
        <v>623</v>
      </c>
      <c r="B69" s="112" t="s">
        <v>14</v>
      </c>
      <c r="C69" s="166" t="s">
        <v>103</v>
      </c>
      <c r="D69" s="177" t="s">
        <v>366</v>
      </c>
      <c r="E69" s="90"/>
      <c r="F69" s="169" t="s">
        <v>379</v>
      </c>
      <c r="G69" s="153" t="s">
        <v>381</v>
      </c>
      <c r="H69" s="94" t="s">
        <v>184</v>
      </c>
      <c r="I69" s="90" t="s">
        <v>382</v>
      </c>
      <c r="J69" s="95">
        <v>16960</v>
      </c>
      <c r="K69" s="91" t="s">
        <v>468</v>
      </c>
      <c r="L69" s="92" t="s">
        <v>160</v>
      </c>
    </row>
    <row r="70" spans="1:12" s="93" customFormat="1" ht="12.75" x14ac:dyDescent="0.2">
      <c r="A70" s="112">
        <v>623</v>
      </c>
      <c r="B70" s="112" t="s">
        <v>14</v>
      </c>
      <c r="C70" s="166" t="s">
        <v>103</v>
      </c>
      <c r="D70" s="177" t="s">
        <v>367</v>
      </c>
      <c r="E70" s="90"/>
      <c r="F70" s="169" t="s">
        <v>380</v>
      </c>
      <c r="G70" s="153" t="s">
        <v>381</v>
      </c>
      <c r="H70" s="94" t="s">
        <v>184</v>
      </c>
      <c r="I70" s="90" t="s">
        <v>168</v>
      </c>
      <c r="J70" s="95">
        <v>5936</v>
      </c>
      <c r="K70" s="91" t="s">
        <v>468</v>
      </c>
      <c r="L70" s="92" t="s">
        <v>160</v>
      </c>
    </row>
    <row r="71" spans="1:12" s="93" customFormat="1" ht="12.75" x14ac:dyDescent="0.2">
      <c r="A71" s="112">
        <v>623</v>
      </c>
      <c r="B71" s="112" t="s">
        <v>14</v>
      </c>
      <c r="C71" s="166" t="s">
        <v>103</v>
      </c>
      <c r="D71" s="177" t="s">
        <v>555</v>
      </c>
      <c r="E71" s="90"/>
      <c r="F71" s="169" t="s">
        <v>573</v>
      </c>
      <c r="G71" s="153">
        <v>46076</v>
      </c>
      <c r="H71" s="94"/>
      <c r="I71" s="90"/>
      <c r="J71" s="95">
        <v>15520</v>
      </c>
      <c r="K71" s="91" t="s">
        <v>468</v>
      </c>
      <c r="L71" s="92" t="s">
        <v>160</v>
      </c>
    </row>
    <row r="72" spans="1:12" s="93" customFormat="1" ht="12.75" x14ac:dyDescent="0.2">
      <c r="A72" s="112">
        <v>623</v>
      </c>
      <c r="B72" s="112" t="s">
        <v>14</v>
      </c>
      <c r="C72" s="166" t="s">
        <v>103</v>
      </c>
      <c r="D72" s="177" t="s">
        <v>556</v>
      </c>
      <c r="E72" s="90"/>
      <c r="F72" s="169" t="s">
        <v>574</v>
      </c>
      <c r="G72" s="153">
        <v>46076</v>
      </c>
      <c r="H72" s="94"/>
      <c r="I72" s="90"/>
      <c r="J72" s="95">
        <v>3880</v>
      </c>
      <c r="K72" s="91" t="s">
        <v>468</v>
      </c>
      <c r="L72" s="92" t="s">
        <v>160</v>
      </c>
    </row>
    <row r="73" spans="1:12" s="93" customFormat="1" ht="12.75" x14ac:dyDescent="0.2">
      <c r="A73" s="112">
        <v>623</v>
      </c>
      <c r="B73" s="112" t="s">
        <v>14</v>
      </c>
      <c r="C73" s="166" t="s">
        <v>103</v>
      </c>
      <c r="D73" s="177" t="s">
        <v>557</v>
      </c>
      <c r="E73" s="90"/>
      <c r="F73" s="169" t="s">
        <v>575</v>
      </c>
      <c r="G73" s="153">
        <v>46076</v>
      </c>
      <c r="H73" s="94"/>
      <c r="I73" s="90"/>
      <c r="J73" s="95">
        <v>15520</v>
      </c>
      <c r="K73" s="91" t="s">
        <v>468</v>
      </c>
      <c r="L73" s="92" t="s">
        <v>160</v>
      </c>
    </row>
    <row r="74" spans="1:12" s="93" customFormat="1" ht="12.75" x14ac:dyDescent="0.2">
      <c r="A74" s="112">
        <v>623</v>
      </c>
      <c r="B74" s="112" t="s">
        <v>14</v>
      </c>
      <c r="C74" s="166" t="s">
        <v>103</v>
      </c>
      <c r="D74" s="177" t="s">
        <v>558</v>
      </c>
      <c r="E74" s="90"/>
      <c r="F74" s="169" t="s">
        <v>576</v>
      </c>
      <c r="G74" s="153">
        <v>46076</v>
      </c>
      <c r="H74" s="94"/>
      <c r="I74" s="90"/>
      <c r="J74" s="95">
        <v>1164</v>
      </c>
      <c r="K74" s="91" t="s">
        <v>468</v>
      </c>
      <c r="L74" s="92" t="s">
        <v>160</v>
      </c>
    </row>
    <row r="75" spans="1:12" s="93" customFormat="1" ht="12.75" x14ac:dyDescent="0.2">
      <c r="A75" s="112">
        <v>623</v>
      </c>
      <c r="B75" s="112" t="s">
        <v>14</v>
      </c>
      <c r="C75" s="166" t="s">
        <v>103</v>
      </c>
      <c r="D75" s="177" t="s">
        <v>559</v>
      </c>
      <c r="E75" s="90"/>
      <c r="F75" s="169" t="s">
        <v>577</v>
      </c>
      <c r="G75" s="153">
        <v>46076</v>
      </c>
      <c r="H75" s="94"/>
      <c r="I75" s="90"/>
      <c r="J75" s="95">
        <v>7760</v>
      </c>
      <c r="K75" s="91" t="s">
        <v>468</v>
      </c>
      <c r="L75" s="92" t="s">
        <v>160</v>
      </c>
    </row>
    <row r="76" spans="1:12" s="93" customFormat="1" ht="12.75" x14ac:dyDescent="0.2">
      <c r="A76" s="112">
        <v>623</v>
      </c>
      <c r="B76" s="112" t="s">
        <v>14</v>
      </c>
      <c r="C76" s="166" t="s">
        <v>103</v>
      </c>
      <c r="D76" s="177" t="s">
        <v>560</v>
      </c>
      <c r="E76" s="90"/>
      <c r="F76" s="169" t="s">
        <v>578</v>
      </c>
      <c r="G76" s="153">
        <v>46076</v>
      </c>
      <c r="H76" s="94"/>
      <c r="I76" s="90"/>
      <c r="J76" s="95">
        <v>3880</v>
      </c>
      <c r="K76" s="91" t="s">
        <v>468</v>
      </c>
      <c r="L76" s="92" t="s">
        <v>160</v>
      </c>
    </row>
    <row r="77" spans="1:12" s="93" customFormat="1" ht="12.75" x14ac:dyDescent="0.2">
      <c r="A77" s="112">
        <v>623</v>
      </c>
      <c r="B77" s="112" t="s">
        <v>14</v>
      </c>
      <c r="C77" s="166" t="s">
        <v>103</v>
      </c>
      <c r="D77" s="177" t="s">
        <v>561</v>
      </c>
      <c r="E77" s="90"/>
      <c r="F77" s="169" t="s">
        <v>579</v>
      </c>
      <c r="G77" s="153">
        <v>46076</v>
      </c>
      <c r="H77" s="94"/>
      <c r="I77" s="90"/>
      <c r="J77" s="95">
        <v>6208</v>
      </c>
      <c r="K77" s="91" t="s">
        <v>468</v>
      </c>
      <c r="L77" s="92" t="s">
        <v>160</v>
      </c>
    </row>
    <row r="78" spans="1:12" s="93" customFormat="1" ht="12.75" x14ac:dyDescent="0.2">
      <c r="A78" s="112">
        <v>623</v>
      </c>
      <c r="B78" s="112" t="s">
        <v>14</v>
      </c>
      <c r="C78" s="166" t="s">
        <v>103</v>
      </c>
      <c r="D78" s="177" t="s">
        <v>562</v>
      </c>
      <c r="E78" s="90"/>
      <c r="F78" s="169" t="s">
        <v>580</v>
      </c>
      <c r="G78" s="153">
        <v>46076</v>
      </c>
      <c r="H78" s="94"/>
      <c r="I78" s="90"/>
      <c r="J78" s="95">
        <v>1940</v>
      </c>
      <c r="K78" s="91" t="s">
        <v>468</v>
      </c>
      <c r="L78" s="92" t="s">
        <v>160</v>
      </c>
    </row>
    <row r="79" spans="1:12" s="93" customFormat="1" ht="12.75" x14ac:dyDescent="0.2">
      <c r="A79" s="112">
        <v>623</v>
      </c>
      <c r="B79" s="112" t="s">
        <v>14</v>
      </c>
      <c r="C79" s="166" t="s">
        <v>103</v>
      </c>
      <c r="D79" s="177" t="s">
        <v>563</v>
      </c>
      <c r="E79" s="90"/>
      <c r="F79" s="169" t="s">
        <v>581</v>
      </c>
      <c r="G79" s="153">
        <v>46076</v>
      </c>
      <c r="H79" s="94"/>
      <c r="I79" s="90"/>
      <c r="J79" s="95">
        <v>1940</v>
      </c>
      <c r="K79" s="91" t="s">
        <v>468</v>
      </c>
      <c r="L79" s="92" t="s">
        <v>160</v>
      </c>
    </row>
    <row r="80" spans="1:12" s="93" customFormat="1" ht="12.75" x14ac:dyDescent="0.2">
      <c r="A80" s="112">
        <v>623</v>
      </c>
      <c r="B80" s="112" t="s">
        <v>14</v>
      </c>
      <c r="C80" s="166" t="s">
        <v>103</v>
      </c>
      <c r="D80" s="177" t="s">
        <v>564</v>
      </c>
      <c r="E80" s="90"/>
      <c r="F80" s="169" t="s">
        <v>582</v>
      </c>
      <c r="G80" s="153">
        <v>46078</v>
      </c>
      <c r="H80" s="94"/>
      <c r="I80" s="90"/>
      <c r="J80" s="95">
        <v>2716</v>
      </c>
      <c r="K80" s="91" t="s">
        <v>468</v>
      </c>
      <c r="L80" s="92" t="s">
        <v>160</v>
      </c>
    </row>
    <row r="81" spans="1:12" s="93" customFormat="1" ht="12.75" x14ac:dyDescent="0.2">
      <c r="A81" s="112">
        <v>623</v>
      </c>
      <c r="B81" s="112" t="s">
        <v>14</v>
      </c>
      <c r="C81" s="166" t="s">
        <v>103</v>
      </c>
      <c r="D81" s="177" t="s">
        <v>565</v>
      </c>
      <c r="E81" s="90"/>
      <c r="F81" s="169" t="s">
        <v>583</v>
      </c>
      <c r="G81" s="153">
        <v>46078</v>
      </c>
      <c r="H81" s="94"/>
      <c r="I81" s="90"/>
      <c r="J81" s="95">
        <v>6208</v>
      </c>
      <c r="K81" s="91" t="s">
        <v>468</v>
      </c>
      <c r="L81" s="92" t="s">
        <v>160</v>
      </c>
    </row>
    <row r="82" spans="1:12" s="93" customFormat="1" ht="12.75" x14ac:dyDescent="0.2">
      <c r="A82" s="112">
        <v>623</v>
      </c>
      <c r="B82" s="112" t="s">
        <v>14</v>
      </c>
      <c r="C82" s="166" t="s">
        <v>103</v>
      </c>
      <c r="D82" s="177" t="s">
        <v>566</v>
      </c>
      <c r="E82" s="90"/>
      <c r="F82" s="169" t="s">
        <v>584</v>
      </c>
      <c r="G82" s="153">
        <v>46078</v>
      </c>
      <c r="H82" s="94"/>
      <c r="I82" s="90"/>
      <c r="J82" s="95">
        <v>16684</v>
      </c>
      <c r="K82" s="91" t="s">
        <v>468</v>
      </c>
      <c r="L82" s="92" t="s">
        <v>160</v>
      </c>
    </row>
    <row r="83" spans="1:12" s="93" customFormat="1" ht="12.75" x14ac:dyDescent="0.2">
      <c r="A83" s="112">
        <v>623</v>
      </c>
      <c r="B83" s="112" t="s">
        <v>14</v>
      </c>
      <c r="C83" s="166" t="s">
        <v>103</v>
      </c>
      <c r="D83" s="177" t="s">
        <v>567</v>
      </c>
      <c r="E83" s="90"/>
      <c r="F83" s="169" t="s">
        <v>585</v>
      </c>
      <c r="G83" s="153">
        <v>46078</v>
      </c>
      <c r="H83" s="94"/>
      <c r="I83" s="90"/>
      <c r="J83" s="95">
        <v>3880</v>
      </c>
      <c r="K83" s="91" t="s">
        <v>468</v>
      </c>
      <c r="L83" s="92" t="s">
        <v>160</v>
      </c>
    </row>
    <row r="84" spans="1:12" s="93" customFormat="1" ht="12.75" x14ac:dyDescent="0.2">
      <c r="A84" s="112">
        <v>623</v>
      </c>
      <c r="B84" s="112" t="s">
        <v>14</v>
      </c>
      <c r="C84" s="166" t="s">
        <v>103</v>
      </c>
      <c r="D84" s="177" t="s">
        <v>568</v>
      </c>
      <c r="E84" s="90"/>
      <c r="F84" s="169" t="s">
        <v>586</v>
      </c>
      <c r="G84" s="153">
        <v>46083</v>
      </c>
      <c r="H84" s="94"/>
      <c r="I84" s="90"/>
      <c r="J84" s="95">
        <v>10476</v>
      </c>
      <c r="K84" s="91" t="s">
        <v>468</v>
      </c>
      <c r="L84" s="92" t="s">
        <v>160</v>
      </c>
    </row>
    <row r="85" spans="1:12" s="93" customFormat="1" ht="12.75" x14ac:dyDescent="0.2">
      <c r="A85" s="112">
        <v>623</v>
      </c>
      <c r="B85" s="112" t="s">
        <v>14</v>
      </c>
      <c r="C85" s="166" t="s">
        <v>103</v>
      </c>
      <c r="D85" s="177" t="s">
        <v>569</v>
      </c>
      <c r="E85" s="90"/>
      <c r="F85" s="169" t="s">
        <v>587</v>
      </c>
      <c r="G85" s="153">
        <v>46078</v>
      </c>
      <c r="H85" s="94"/>
      <c r="I85" s="90"/>
      <c r="J85" s="95">
        <v>1272</v>
      </c>
      <c r="K85" s="91" t="s">
        <v>468</v>
      </c>
      <c r="L85" s="92" t="s">
        <v>160</v>
      </c>
    </row>
    <row r="86" spans="1:12" s="93" customFormat="1" ht="12.75" x14ac:dyDescent="0.2">
      <c r="A86" s="112">
        <v>623</v>
      </c>
      <c r="B86" s="112" t="s">
        <v>14</v>
      </c>
      <c r="C86" s="166" t="s">
        <v>103</v>
      </c>
      <c r="D86" s="177" t="s">
        <v>570</v>
      </c>
      <c r="E86" s="90"/>
      <c r="F86" s="169" t="s">
        <v>588</v>
      </c>
      <c r="G86" s="153">
        <v>46076</v>
      </c>
      <c r="H86" s="94"/>
      <c r="I86" s="90"/>
      <c r="J86" s="95">
        <v>848</v>
      </c>
      <c r="K86" s="91" t="s">
        <v>468</v>
      </c>
      <c r="L86" s="92" t="s">
        <v>160</v>
      </c>
    </row>
    <row r="87" spans="1:12" s="93" customFormat="1" ht="12.75" x14ac:dyDescent="0.2">
      <c r="A87" s="112">
        <v>623</v>
      </c>
      <c r="B87" s="112" t="s">
        <v>14</v>
      </c>
      <c r="C87" s="166" t="s">
        <v>103</v>
      </c>
      <c r="D87" s="177" t="s">
        <v>571</v>
      </c>
      <c r="E87" s="90"/>
      <c r="F87" s="169" t="s">
        <v>589</v>
      </c>
      <c r="G87" s="153">
        <v>46078</v>
      </c>
      <c r="H87" s="94"/>
      <c r="I87" s="90"/>
      <c r="J87" s="95">
        <v>424</v>
      </c>
      <c r="K87" s="91" t="s">
        <v>468</v>
      </c>
      <c r="L87" s="92" t="s">
        <v>160</v>
      </c>
    </row>
    <row r="88" spans="1:12" s="93" customFormat="1" ht="12.75" x14ac:dyDescent="0.2">
      <c r="A88" s="112">
        <v>623</v>
      </c>
      <c r="B88" s="112" t="s">
        <v>14</v>
      </c>
      <c r="C88" s="166" t="s">
        <v>103</v>
      </c>
      <c r="D88" s="177" t="s">
        <v>572</v>
      </c>
      <c r="E88" s="90"/>
      <c r="F88" s="169" t="s">
        <v>590</v>
      </c>
      <c r="G88" s="153">
        <v>46090</v>
      </c>
      <c r="H88" s="94"/>
      <c r="I88" s="90"/>
      <c r="J88" s="95">
        <v>1696</v>
      </c>
      <c r="K88" s="91" t="s">
        <v>468</v>
      </c>
      <c r="L88" s="92" t="s">
        <v>160</v>
      </c>
    </row>
    <row r="89" spans="1:12" s="93" customFormat="1" ht="12.75" x14ac:dyDescent="0.2">
      <c r="A89" s="112">
        <v>623</v>
      </c>
      <c r="B89" s="112" t="s">
        <v>14</v>
      </c>
      <c r="C89" s="166" t="s">
        <v>548</v>
      </c>
      <c r="D89" s="177" t="s">
        <v>591</v>
      </c>
      <c r="E89" s="90"/>
      <c r="F89" s="169" t="s">
        <v>597</v>
      </c>
      <c r="G89" s="153">
        <v>46066</v>
      </c>
      <c r="H89" s="94"/>
      <c r="I89" s="90"/>
      <c r="J89" s="95">
        <v>204.37</v>
      </c>
      <c r="K89" s="91" t="s">
        <v>468</v>
      </c>
      <c r="L89" s="92" t="s">
        <v>160</v>
      </c>
    </row>
    <row r="90" spans="1:12" s="93" customFormat="1" ht="12.75" x14ac:dyDescent="0.2">
      <c r="A90" s="112">
        <v>623</v>
      </c>
      <c r="B90" s="112" t="s">
        <v>14</v>
      </c>
      <c r="C90" s="166" t="s">
        <v>548</v>
      </c>
      <c r="D90" s="177" t="s">
        <v>592</v>
      </c>
      <c r="E90" s="90"/>
      <c r="F90" s="169" t="s">
        <v>598</v>
      </c>
      <c r="G90" s="153">
        <v>46093</v>
      </c>
      <c r="H90" s="94"/>
      <c r="I90" s="90"/>
      <c r="J90" s="95">
        <v>479.08</v>
      </c>
      <c r="K90" s="91" t="s">
        <v>468</v>
      </c>
      <c r="L90" s="92" t="s">
        <v>160</v>
      </c>
    </row>
    <row r="91" spans="1:12" s="93" customFormat="1" ht="12.75" x14ac:dyDescent="0.2">
      <c r="A91" s="112">
        <v>623</v>
      </c>
      <c r="B91" s="112" t="s">
        <v>14</v>
      </c>
      <c r="C91" s="166" t="s">
        <v>593</v>
      </c>
      <c r="D91" s="177" t="s">
        <v>594</v>
      </c>
      <c r="E91" s="90"/>
      <c r="F91" s="169" t="s">
        <v>599</v>
      </c>
      <c r="G91" s="153">
        <v>46094</v>
      </c>
      <c r="H91" s="94"/>
      <c r="I91" s="90"/>
      <c r="J91" s="95">
        <v>553</v>
      </c>
      <c r="K91" s="91" t="s">
        <v>468</v>
      </c>
      <c r="L91" s="92" t="s">
        <v>160</v>
      </c>
    </row>
    <row r="92" spans="1:12" s="93" customFormat="1" ht="12.75" x14ac:dyDescent="0.2">
      <c r="A92" s="112">
        <v>623</v>
      </c>
      <c r="B92" s="112" t="s">
        <v>14</v>
      </c>
      <c r="C92" s="166" t="s">
        <v>595</v>
      </c>
      <c r="D92" s="177" t="s">
        <v>596</v>
      </c>
      <c r="E92" s="90"/>
      <c r="F92" s="169" t="s">
        <v>600</v>
      </c>
      <c r="G92" s="153">
        <v>46072</v>
      </c>
      <c r="H92" s="94"/>
      <c r="I92" s="90"/>
      <c r="J92" s="95">
        <v>0.83</v>
      </c>
      <c r="K92" s="91" t="s">
        <v>468</v>
      </c>
      <c r="L92" s="92" t="s">
        <v>160</v>
      </c>
    </row>
    <row r="93" spans="1:12" s="93" customFormat="1" ht="12.75" x14ac:dyDescent="0.2">
      <c r="A93" s="112">
        <v>623</v>
      </c>
      <c r="B93" s="112" t="s">
        <v>14</v>
      </c>
      <c r="C93" s="166" t="s">
        <v>601</v>
      </c>
      <c r="D93" s="177" t="s">
        <v>602</v>
      </c>
      <c r="E93" s="90"/>
      <c r="F93" s="169" t="s">
        <v>612</v>
      </c>
      <c r="G93" s="153">
        <v>46094</v>
      </c>
      <c r="H93" s="94"/>
      <c r="I93" s="90"/>
      <c r="J93" s="95">
        <v>432</v>
      </c>
      <c r="K93" s="91" t="s">
        <v>468</v>
      </c>
      <c r="L93" s="92" t="s">
        <v>160</v>
      </c>
    </row>
    <row r="94" spans="1:12" s="93" customFormat="1" ht="12.75" x14ac:dyDescent="0.2">
      <c r="A94" s="112">
        <v>623</v>
      </c>
      <c r="B94" s="112" t="s">
        <v>14</v>
      </c>
      <c r="C94" s="166" t="s">
        <v>157</v>
      </c>
      <c r="D94" s="177" t="s">
        <v>603</v>
      </c>
      <c r="E94" s="90"/>
      <c r="F94" s="169" t="s">
        <v>613</v>
      </c>
      <c r="G94" s="153">
        <v>46057</v>
      </c>
      <c r="H94" s="94"/>
      <c r="I94" s="90"/>
      <c r="J94" s="95">
        <v>300</v>
      </c>
      <c r="K94" s="91" t="s">
        <v>468</v>
      </c>
      <c r="L94" s="92" t="s">
        <v>160</v>
      </c>
    </row>
    <row r="95" spans="1:12" s="93" customFormat="1" ht="12.75" x14ac:dyDescent="0.2">
      <c r="A95" s="112">
        <v>623</v>
      </c>
      <c r="B95" s="112" t="s">
        <v>14</v>
      </c>
      <c r="C95" s="166" t="s">
        <v>157</v>
      </c>
      <c r="D95" s="177" t="s">
        <v>604</v>
      </c>
      <c r="E95" s="90"/>
      <c r="F95" s="169" t="s">
        <v>614</v>
      </c>
      <c r="G95" s="153">
        <v>46057</v>
      </c>
      <c r="H95" s="94"/>
      <c r="I95" s="90"/>
      <c r="J95" s="95">
        <v>788</v>
      </c>
      <c r="K95" s="91" t="s">
        <v>468</v>
      </c>
      <c r="L95" s="92" t="s">
        <v>160</v>
      </c>
    </row>
    <row r="96" spans="1:12" s="93" customFormat="1" ht="12.75" x14ac:dyDescent="0.2">
      <c r="A96" s="112">
        <v>623</v>
      </c>
      <c r="B96" s="112" t="s">
        <v>14</v>
      </c>
      <c r="C96" s="166" t="s">
        <v>157</v>
      </c>
      <c r="D96" s="177" t="s">
        <v>605</v>
      </c>
      <c r="E96" s="90"/>
      <c r="F96" s="169" t="s">
        <v>615</v>
      </c>
      <c r="G96" s="153">
        <v>46085</v>
      </c>
      <c r="H96" s="94"/>
      <c r="I96" s="90"/>
      <c r="J96" s="95">
        <v>1</v>
      </c>
      <c r="K96" s="91" t="s">
        <v>468</v>
      </c>
      <c r="L96" s="92" t="s">
        <v>160</v>
      </c>
    </row>
    <row r="97" spans="1:12" s="93" customFormat="1" ht="12.75" x14ac:dyDescent="0.2">
      <c r="A97" s="112">
        <v>623</v>
      </c>
      <c r="B97" s="112" t="s">
        <v>14</v>
      </c>
      <c r="C97" s="166" t="s">
        <v>157</v>
      </c>
      <c r="D97" s="177" t="s">
        <v>606</v>
      </c>
      <c r="E97" s="90"/>
      <c r="F97" s="169" t="s">
        <v>616</v>
      </c>
      <c r="G97" s="153">
        <v>46057</v>
      </c>
      <c r="H97" s="94"/>
      <c r="I97" s="90"/>
      <c r="J97" s="95">
        <v>862.81</v>
      </c>
      <c r="K97" s="91" t="s">
        <v>468</v>
      </c>
      <c r="L97" s="92" t="s">
        <v>160</v>
      </c>
    </row>
    <row r="98" spans="1:12" s="93" customFormat="1" ht="12.75" x14ac:dyDescent="0.2">
      <c r="A98" s="112">
        <v>623</v>
      </c>
      <c r="B98" s="112" t="s">
        <v>14</v>
      </c>
      <c r="C98" s="166" t="s">
        <v>139</v>
      </c>
      <c r="D98" s="177" t="s">
        <v>607</v>
      </c>
      <c r="E98" s="90"/>
      <c r="F98" s="169" t="s">
        <v>617</v>
      </c>
      <c r="G98" s="153">
        <v>45729</v>
      </c>
      <c r="H98" s="94"/>
      <c r="I98" s="90"/>
      <c r="J98" s="95">
        <v>136.31</v>
      </c>
      <c r="K98" s="91" t="s">
        <v>468</v>
      </c>
      <c r="L98" s="92" t="s">
        <v>160</v>
      </c>
    </row>
    <row r="99" spans="1:12" s="93" customFormat="1" ht="12.75" x14ac:dyDescent="0.2">
      <c r="A99" s="112">
        <v>623</v>
      </c>
      <c r="B99" s="112" t="s">
        <v>14</v>
      </c>
      <c r="C99" s="166" t="s">
        <v>139</v>
      </c>
      <c r="D99" s="177" t="s">
        <v>608</v>
      </c>
      <c r="E99" s="90"/>
      <c r="F99" s="169" t="s">
        <v>618</v>
      </c>
      <c r="G99" s="153">
        <v>46064</v>
      </c>
      <c r="H99" s="94"/>
      <c r="I99" s="90"/>
      <c r="J99" s="95">
        <v>52.4</v>
      </c>
      <c r="K99" s="91" t="s">
        <v>468</v>
      </c>
      <c r="L99" s="92" t="s">
        <v>160</v>
      </c>
    </row>
    <row r="100" spans="1:12" s="93" customFormat="1" ht="12.75" x14ac:dyDescent="0.2">
      <c r="A100" s="112">
        <v>623</v>
      </c>
      <c r="B100" s="112" t="s">
        <v>14</v>
      </c>
      <c r="C100" s="166" t="s">
        <v>139</v>
      </c>
      <c r="D100" s="177" t="s">
        <v>609</v>
      </c>
      <c r="E100" s="90"/>
      <c r="F100" s="169" t="s">
        <v>619</v>
      </c>
      <c r="G100" s="153">
        <v>46064</v>
      </c>
      <c r="H100" s="94"/>
      <c r="I100" s="90"/>
      <c r="J100" s="95">
        <v>109.71</v>
      </c>
      <c r="K100" s="91" t="s">
        <v>468</v>
      </c>
      <c r="L100" s="92" t="s">
        <v>160</v>
      </c>
    </row>
    <row r="101" spans="1:12" s="93" customFormat="1" ht="12.75" x14ac:dyDescent="0.2">
      <c r="A101" s="112">
        <v>623</v>
      </c>
      <c r="B101" s="112" t="s">
        <v>14</v>
      </c>
      <c r="C101" s="166" t="s">
        <v>139</v>
      </c>
      <c r="D101" s="177" t="s">
        <v>610</v>
      </c>
      <c r="E101" s="90"/>
      <c r="F101" s="169" t="s">
        <v>620</v>
      </c>
      <c r="G101" s="153">
        <v>46064</v>
      </c>
      <c r="H101" s="94"/>
      <c r="I101" s="90"/>
      <c r="J101" s="95">
        <v>93.25</v>
      </c>
      <c r="K101" s="91" t="s">
        <v>468</v>
      </c>
      <c r="L101" s="92" t="s">
        <v>160</v>
      </c>
    </row>
    <row r="102" spans="1:12" s="93" customFormat="1" ht="12.75" x14ac:dyDescent="0.2">
      <c r="A102" s="112">
        <v>623</v>
      </c>
      <c r="B102" s="112" t="s">
        <v>14</v>
      </c>
      <c r="C102" s="166" t="s">
        <v>139</v>
      </c>
      <c r="D102" s="177" t="s">
        <v>611</v>
      </c>
      <c r="E102" s="90"/>
      <c r="F102" s="169" t="s">
        <v>621</v>
      </c>
      <c r="G102" s="153">
        <v>46064</v>
      </c>
      <c r="H102" s="94"/>
      <c r="I102" s="90"/>
      <c r="J102" s="95">
        <v>54.86</v>
      </c>
      <c r="K102" s="91" t="s">
        <v>468</v>
      </c>
      <c r="L102" s="92" t="s">
        <v>160</v>
      </c>
    </row>
    <row r="103" spans="1:12" s="93" customFormat="1" ht="12.75" x14ac:dyDescent="0.2">
      <c r="A103" s="112">
        <v>623</v>
      </c>
      <c r="B103" s="112" t="s">
        <v>14</v>
      </c>
      <c r="C103" s="166" t="s">
        <v>385</v>
      </c>
      <c r="D103" s="177" t="s">
        <v>386</v>
      </c>
      <c r="E103" s="90"/>
      <c r="F103" s="169" t="s">
        <v>387</v>
      </c>
      <c r="G103" s="153" t="s">
        <v>388</v>
      </c>
      <c r="H103" s="94" t="s">
        <v>390</v>
      </c>
      <c r="I103" s="90" t="s">
        <v>168</v>
      </c>
      <c r="J103" s="95">
        <v>9.99</v>
      </c>
      <c r="K103" s="91" t="s">
        <v>468</v>
      </c>
      <c r="L103" s="92" t="s">
        <v>160</v>
      </c>
    </row>
    <row r="104" spans="1:12" s="93" customFormat="1" ht="12.75" x14ac:dyDescent="0.2">
      <c r="A104" s="112">
        <v>623</v>
      </c>
      <c r="B104" s="112" t="s">
        <v>14</v>
      </c>
      <c r="C104" s="166" t="s">
        <v>450</v>
      </c>
      <c r="D104" s="177" t="s">
        <v>452</v>
      </c>
      <c r="E104" s="90"/>
      <c r="F104" s="169" t="s">
        <v>456</v>
      </c>
      <c r="G104" s="153" t="s">
        <v>460</v>
      </c>
      <c r="H104" s="94" t="s">
        <v>395</v>
      </c>
      <c r="I104" s="90" t="s">
        <v>168</v>
      </c>
      <c r="J104" s="95">
        <v>99.35</v>
      </c>
      <c r="K104" s="91" t="s">
        <v>468</v>
      </c>
      <c r="L104" s="92" t="s">
        <v>160</v>
      </c>
    </row>
    <row r="105" spans="1:12" s="93" customFormat="1" ht="12.75" x14ac:dyDescent="0.2">
      <c r="A105" s="112">
        <v>623</v>
      </c>
      <c r="B105" s="112" t="s">
        <v>14</v>
      </c>
      <c r="C105" s="166" t="s">
        <v>450</v>
      </c>
      <c r="D105" s="177" t="s">
        <v>453</v>
      </c>
      <c r="E105" s="90"/>
      <c r="F105" s="169" t="s">
        <v>457</v>
      </c>
      <c r="G105" s="153" t="s">
        <v>460</v>
      </c>
      <c r="H105" s="94" t="s">
        <v>395</v>
      </c>
      <c r="I105" s="90" t="s">
        <v>168</v>
      </c>
      <c r="J105" s="95">
        <v>99</v>
      </c>
      <c r="K105" s="91" t="s">
        <v>468</v>
      </c>
      <c r="L105" s="92" t="s">
        <v>160</v>
      </c>
    </row>
    <row r="106" spans="1:12" s="93" customFormat="1" ht="12.75" x14ac:dyDescent="0.2">
      <c r="A106" s="112">
        <v>623</v>
      </c>
      <c r="B106" s="112" t="s">
        <v>14</v>
      </c>
      <c r="C106" s="166" t="s">
        <v>450</v>
      </c>
      <c r="D106" s="177" t="s">
        <v>454</v>
      </c>
      <c r="E106" s="90"/>
      <c r="F106" s="169" t="s">
        <v>458</v>
      </c>
      <c r="G106" s="153" t="s">
        <v>460</v>
      </c>
      <c r="H106" s="94" t="s">
        <v>395</v>
      </c>
      <c r="I106" s="90" t="s">
        <v>168</v>
      </c>
      <c r="J106" s="95">
        <v>99.45</v>
      </c>
      <c r="K106" s="91" t="s">
        <v>468</v>
      </c>
      <c r="L106" s="92" t="s">
        <v>160</v>
      </c>
    </row>
    <row r="107" spans="1:12" s="93" customFormat="1" ht="12.75" x14ac:dyDescent="0.2">
      <c r="A107" s="112">
        <v>623</v>
      </c>
      <c r="B107" s="112" t="s">
        <v>14</v>
      </c>
      <c r="C107" s="166" t="s">
        <v>138</v>
      </c>
      <c r="D107" s="177" t="s">
        <v>536</v>
      </c>
      <c r="E107" s="90"/>
      <c r="F107" s="169" t="s">
        <v>539</v>
      </c>
      <c r="G107" s="153" t="s">
        <v>541</v>
      </c>
      <c r="H107" s="94" t="s">
        <v>395</v>
      </c>
      <c r="I107" s="90" t="s">
        <v>168</v>
      </c>
      <c r="J107" s="95">
        <v>18</v>
      </c>
      <c r="K107" s="91" t="s">
        <v>468</v>
      </c>
      <c r="L107" s="92" t="s">
        <v>160</v>
      </c>
    </row>
    <row r="108" spans="1:12" s="93" customFormat="1" ht="12.75" x14ac:dyDescent="0.2">
      <c r="A108" s="112">
        <v>623</v>
      </c>
      <c r="B108" s="112" t="s">
        <v>14</v>
      </c>
      <c r="C108" s="166" t="s">
        <v>535</v>
      </c>
      <c r="D108" s="177" t="s">
        <v>537</v>
      </c>
      <c r="E108" s="90"/>
      <c r="F108" s="169" t="s">
        <v>540</v>
      </c>
      <c r="G108" s="153" t="s">
        <v>534</v>
      </c>
      <c r="H108" s="94" t="s">
        <v>395</v>
      </c>
      <c r="I108" s="90" t="s">
        <v>383</v>
      </c>
      <c r="J108" s="95">
        <v>129.5</v>
      </c>
      <c r="K108" s="91" t="s">
        <v>468</v>
      </c>
      <c r="L108" s="92" t="s">
        <v>160</v>
      </c>
    </row>
    <row r="109" spans="1:12" s="93" customFormat="1" ht="12.75" x14ac:dyDescent="0.2">
      <c r="A109" s="112">
        <v>623</v>
      </c>
      <c r="B109" s="112" t="s">
        <v>14</v>
      </c>
      <c r="C109" s="166" t="s">
        <v>535</v>
      </c>
      <c r="D109" s="177" t="s">
        <v>538</v>
      </c>
      <c r="E109" s="90"/>
      <c r="F109" s="169" t="s">
        <v>155</v>
      </c>
      <c r="G109" s="153" t="s">
        <v>534</v>
      </c>
      <c r="H109" s="94" t="s">
        <v>395</v>
      </c>
      <c r="I109" s="90" t="s">
        <v>383</v>
      </c>
      <c r="J109" s="95">
        <v>82.88</v>
      </c>
      <c r="K109" s="91" t="s">
        <v>468</v>
      </c>
      <c r="L109" s="92" t="s">
        <v>160</v>
      </c>
    </row>
    <row r="110" spans="1:12" s="93" customFormat="1" ht="12.75" x14ac:dyDescent="0.2">
      <c r="A110" s="112">
        <v>623</v>
      </c>
      <c r="B110" s="112" t="s">
        <v>14</v>
      </c>
      <c r="C110" s="166" t="s">
        <v>103</v>
      </c>
      <c r="D110" s="177" t="s">
        <v>543</v>
      </c>
      <c r="E110" s="90"/>
      <c r="F110" s="169" t="s">
        <v>545</v>
      </c>
      <c r="G110" s="153" t="s">
        <v>381</v>
      </c>
      <c r="H110" s="94" t="s">
        <v>395</v>
      </c>
      <c r="I110" s="90" t="s">
        <v>384</v>
      </c>
      <c r="J110" s="95">
        <v>6284</v>
      </c>
      <c r="K110" s="91" t="s">
        <v>468</v>
      </c>
      <c r="L110" s="92" t="s">
        <v>160</v>
      </c>
    </row>
    <row r="111" spans="1:12" s="93" customFormat="1" ht="12.75" x14ac:dyDescent="0.2">
      <c r="A111" s="112">
        <v>623</v>
      </c>
      <c r="B111" s="112" t="s">
        <v>14</v>
      </c>
      <c r="C111" s="166" t="s">
        <v>103</v>
      </c>
      <c r="D111" s="177" t="s">
        <v>544</v>
      </c>
      <c r="E111" s="90"/>
      <c r="F111" s="169" t="s">
        <v>546</v>
      </c>
      <c r="G111" s="153" t="s">
        <v>381</v>
      </c>
      <c r="H111" s="94" t="s">
        <v>395</v>
      </c>
      <c r="I111" s="90" t="s">
        <v>384</v>
      </c>
      <c r="J111" s="95">
        <v>5075</v>
      </c>
      <c r="K111" s="91" t="s">
        <v>468</v>
      </c>
      <c r="L111" s="92" t="s">
        <v>160</v>
      </c>
    </row>
    <row r="112" spans="1:12" s="93" customFormat="1" ht="12.75" x14ac:dyDescent="0.2">
      <c r="A112" s="112">
        <v>623</v>
      </c>
      <c r="B112" s="112" t="s">
        <v>14</v>
      </c>
      <c r="C112" s="166" t="s">
        <v>547</v>
      </c>
      <c r="D112" s="177" t="s">
        <v>549</v>
      </c>
      <c r="E112" s="90"/>
      <c r="F112" s="169" t="s">
        <v>551</v>
      </c>
      <c r="G112" s="153" t="s">
        <v>553</v>
      </c>
      <c r="H112" s="94" t="s">
        <v>395</v>
      </c>
      <c r="I112" s="90" t="s">
        <v>384</v>
      </c>
      <c r="J112" s="95">
        <v>822.33</v>
      </c>
      <c r="K112" s="91" t="s">
        <v>468</v>
      </c>
      <c r="L112" s="92" t="s">
        <v>160</v>
      </c>
    </row>
    <row r="113" spans="1:12" s="93" customFormat="1" ht="12.75" x14ac:dyDescent="0.2">
      <c r="A113" s="112">
        <v>623</v>
      </c>
      <c r="B113" s="112" t="s">
        <v>14</v>
      </c>
      <c r="C113" s="166" t="s">
        <v>548</v>
      </c>
      <c r="D113" s="177" t="s">
        <v>550</v>
      </c>
      <c r="E113" s="90"/>
      <c r="F113" s="169" t="s">
        <v>552</v>
      </c>
      <c r="G113" s="153" t="s">
        <v>554</v>
      </c>
      <c r="H113" s="94" t="s">
        <v>395</v>
      </c>
      <c r="I113" s="90" t="s">
        <v>389</v>
      </c>
      <c r="J113" s="95">
        <v>155.9</v>
      </c>
      <c r="K113" s="91" t="s">
        <v>468</v>
      </c>
      <c r="L113" s="92" t="s">
        <v>160</v>
      </c>
    </row>
    <row r="114" spans="1:12" s="93" customFormat="1" ht="12.75" x14ac:dyDescent="0.2">
      <c r="A114" s="112">
        <v>623</v>
      </c>
      <c r="B114" s="112" t="s">
        <v>14</v>
      </c>
      <c r="C114" s="166" t="s">
        <v>124</v>
      </c>
      <c r="D114" s="177" t="s">
        <v>393</v>
      </c>
      <c r="E114" s="90"/>
      <c r="F114" s="169">
        <v>2686</v>
      </c>
      <c r="G114" s="153" t="s">
        <v>394</v>
      </c>
      <c r="H114" s="94" t="s">
        <v>175</v>
      </c>
      <c r="I114" s="90" t="s">
        <v>171</v>
      </c>
      <c r="J114" s="95">
        <v>198.24</v>
      </c>
      <c r="K114" s="91" t="s">
        <v>468</v>
      </c>
      <c r="L114" s="92" t="s">
        <v>159</v>
      </c>
    </row>
    <row r="115" spans="1:12" s="93" customFormat="1" ht="12.75" x14ac:dyDescent="0.2">
      <c r="A115" s="112">
        <v>623</v>
      </c>
      <c r="B115" s="112" t="s">
        <v>14</v>
      </c>
      <c r="C115" s="166" t="s">
        <v>451</v>
      </c>
      <c r="D115" s="177" t="s">
        <v>472</v>
      </c>
      <c r="E115" s="90" t="s">
        <v>473</v>
      </c>
      <c r="F115" s="169" t="s">
        <v>474</v>
      </c>
      <c r="G115" s="153">
        <v>45973</v>
      </c>
      <c r="H115" s="94" t="s">
        <v>175</v>
      </c>
      <c r="I115" s="90" t="s">
        <v>462</v>
      </c>
      <c r="J115" s="95">
        <v>127.02</v>
      </c>
      <c r="K115" s="91" t="s">
        <v>468</v>
      </c>
      <c r="L115" s="92" t="s">
        <v>159</v>
      </c>
    </row>
    <row r="116" spans="1:12" s="93" customFormat="1" ht="12.75" x14ac:dyDescent="0.2">
      <c r="A116" s="112">
        <v>623</v>
      </c>
      <c r="B116" s="112" t="s">
        <v>14</v>
      </c>
      <c r="C116" s="166" t="s">
        <v>221</v>
      </c>
      <c r="D116" s="177" t="s">
        <v>475</v>
      </c>
      <c r="E116" s="90" t="s">
        <v>476</v>
      </c>
      <c r="F116" s="169" t="s">
        <v>477</v>
      </c>
      <c r="G116" s="153" t="s">
        <v>478</v>
      </c>
      <c r="H116" s="94" t="s">
        <v>194</v>
      </c>
      <c r="I116" s="90" t="s">
        <v>212</v>
      </c>
      <c r="J116" s="95">
        <v>1402.5</v>
      </c>
      <c r="K116" s="91" t="s">
        <v>468</v>
      </c>
      <c r="L116" s="92" t="s">
        <v>159</v>
      </c>
    </row>
    <row r="117" spans="1:12" s="93" customFormat="1" ht="12.75" x14ac:dyDescent="0.2">
      <c r="A117" s="112">
        <v>623</v>
      </c>
      <c r="B117" s="112" t="s">
        <v>14</v>
      </c>
      <c r="C117" s="166" t="s">
        <v>464</v>
      </c>
      <c r="D117" s="177" t="s">
        <v>465</v>
      </c>
      <c r="E117" s="90"/>
      <c r="F117" s="169" t="s">
        <v>466</v>
      </c>
      <c r="G117" s="153" t="s">
        <v>467</v>
      </c>
      <c r="H117" s="94" t="s">
        <v>481</v>
      </c>
      <c r="I117" s="90"/>
      <c r="J117" s="95">
        <v>10428</v>
      </c>
      <c r="K117" s="91" t="s">
        <v>468</v>
      </c>
      <c r="L117" s="92" t="s">
        <v>193</v>
      </c>
    </row>
    <row r="118" spans="1:12" s="93" customFormat="1" ht="12.75" x14ac:dyDescent="0.2">
      <c r="A118" s="112">
        <v>623</v>
      </c>
      <c r="B118" s="112" t="s">
        <v>14</v>
      </c>
      <c r="C118" s="166" t="s">
        <v>143</v>
      </c>
      <c r="D118" s="177" t="s">
        <v>506</v>
      </c>
      <c r="E118" s="90">
        <v>46114</v>
      </c>
      <c r="F118" s="169" t="s">
        <v>507</v>
      </c>
      <c r="G118" s="153">
        <v>46099</v>
      </c>
      <c r="H118" s="94" t="s">
        <v>177</v>
      </c>
      <c r="I118" s="90"/>
      <c r="J118" s="95">
        <v>152</v>
      </c>
      <c r="K118" s="91" t="s">
        <v>468</v>
      </c>
      <c r="L118" s="92" t="s">
        <v>162</v>
      </c>
    </row>
    <row r="119" spans="1:12" s="93" customFormat="1" ht="12.75" x14ac:dyDescent="0.2">
      <c r="A119" s="112">
        <v>623</v>
      </c>
      <c r="B119" s="112" t="s">
        <v>14</v>
      </c>
      <c r="C119" s="166" t="s">
        <v>143</v>
      </c>
      <c r="D119" s="177" t="s">
        <v>511</v>
      </c>
      <c r="E119" s="90" t="s">
        <v>482</v>
      </c>
      <c r="F119" s="169" t="s">
        <v>512</v>
      </c>
      <c r="G119" s="153">
        <v>46087</v>
      </c>
      <c r="H119" s="94" t="s">
        <v>177</v>
      </c>
      <c r="I119" s="90"/>
      <c r="J119" s="95">
        <v>440</v>
      </c>
      <c r="K119" s="91" t="s">
        <v>468</v>
      </c>
      <c r="L119" s="92" t="s">
        <v>174</v>
      </c>
    </row>
    <row r="120" spans="1:12" s="93" customFormat="1" ht="12.75" x14ac:dyDescent="0.2">
      <c r="A120" s="112">
        <v>623</v>
      </c>
      <c r="B120" s="112" t="s">
        <v>14</v>
      </c>
      <c r="C120" s="166" t="s">
        <v>143</v>
      </c>
      <c r="D120" s="177" t="s">
        <v>513</v>
      </c>
      <c r="E120" s="90" t="s">
        <v>463</v>
      </c>
      <c r="F120" s="169" t="s">
        <v>514</v>
      </c>
      <c r="G120" s="153">
        <v>46087</v>
      </c>
      <c r="H120" s="94" t="s">
        <v>177</v>
      </c>
      <c r="I120" s="90"/>
      <c r="J120" s="95">
        <v>510</v>
      </c>
      <c r="K120" s="91" t="s">
        <v>468</v>
      </c>
      <c r="L120" s="92" t="s">
        <v>183</v>
      </c>
    </row>
    <row r="121" spans="1:12" s="93" customFormat="1" ht="12.75" x14ac:dyDescent="0.2">
      <c r="A121" s="112">
        <v>623</v>
      </c>
      <c r="B121" s="112" t="s">
        <v>14</v>
      </c>
      <c r="C121" s="166" t="s">
        <v>158</v>
      </c>
      <c r="D121" s="177" t="s">
        <v>483</v>
      </c>
      <c r="E121" s="90" t="s">
        <v>484</v>
      </c>
      <c r="F121" s="169" t="s">
        <v>485</v>
      </c>
      <c r="G121" s="153" t="s">
        <v>486</v>
      </c>
      <c r="H121" s="94" t="s">
        <v>195</v>
      </c>
      <c r="I121" s="90"/>
      <c r="J121" s="95">
        <v>1077.21</v>
      </c>
      <c r="K121" s="91" t="s">
        <v>468</v>
      </c>
      <c r="L121" s="92" t="s">
        <v>164</v>
      </c>
    </row>
    <row r="122" spans="1:12" s="93" customFormat="1" ht="12.75" x14ac:dyDescent="0.2">
      <c r="A122" s="112">
        <v>623</v>
      </c>
      <c r="B122" s="112" t="s">
        <v>14</v>
      </c>
      <c r="C122" s="166" t="s">
        <v>515</v>
      </c>
      <c r="D122" s="177" t="s">
        <v>516</v>
      </c>
      <c r="E122" s="90"/>
      <c r="F122" s="169" t="s">
        <v>517</v>
      </c>
      <c r="G122" s="153">
        <v>46099</v>
      </c>
      <c r="H122" s="94"/>
      <c r="I122" s="90"/>
      <c r="J122" s="95">
        <v>3882</v>
      </c>
      <c r="K122" s="91" t="s">
        <v>468</v>
      </c>
      <c r="L122" s="92" t="s">
        <v>518</v>
      </c>
    </row>
    <row r="123" spans="1:12" x14ac:dyDescent="0.25">
      <c r="A123" s="189" t="s">
        <v>32</v>
      </c>
      <c r="B123" s="190"/>
      <c r="C123" s="190"/>
      <c r="D123" s="190"/>
      <c r="E123" s="190"/>
      <c r="F123" s="190"/>
      <c r="G123" s="190"/>
      <c r="H123" s="191"/>
      <c r="I123" s="160"/>
      <c r="J123" s="161">
        <f>SUM(J15:J122)</f>
        <v>289460.57000000007</v>
      </c>
      <c r="K123" s="162"/>
      <c r="L123" s="162"/>
    </row>
    <row r="125" spans="1:12" s="163" customFormat="1" ht="12.75" x14ac:dyDescent="0.2">
      <c r="B125" s="140" t="s">
        <v>26</v>
      </c>
      <c r="C125" s="140"/>
      <c r="D125" s="140"/>
      <c r="E125" s="141"/>
      <c r="F125" s="142"/>
      <c r="G125" s="143"/>
      <c r="K125" s="143" t="s">
        <v>28</v>
      </c>
    </row>
    <row r="126" spans="1:12" s="142" customFormat="1" ht="12.75" x14ac:dyDescent="0.2">
      <c r="B126" s="140" t="s">
        <v>27</v>
      </c>
      <c r="C126" s="140"/>
      <c r="D126" s="140"/>
      <c r="E126" s="141"/>
      <c r="G126" s="143"/>
      <c r="K126" s="143" t="s">
        <v>470</v>
      </c>
    </row>
    <row r="128" spans="1:12" x14ac:dyDescent="0.25">
      <c r="A128" s="1"/>
      <c r="B128" s="1" t="s">
        <v>626</v>
      </c>
      <c r="C128" s="96"/>
      <c r="D128" s="39"/>
      <c r="E128" s="39"/>
      <c r="F128" s="39"/>
      <c r="G128" s="39"/>
      <c r="H128" s="103"/>
      <c r="I128" s="111"/>
      <c r="J128" s="96"/>
      <c r="K128" s="1" t="str">
        <f>B128</f>
        <v>15/04/2026</v>
      </c>
      <c r="L128" s="1"/>
    </row>
    <row r="132" spans="10:10" x14ac:dyDescent="0.25">
      <c r="J132" s="174"/>
    </row>
  </sheetData>
  <autoFilter ref="A14:L126" xr:uid="{00000000-0009-0000-0000-000000000000}"/>
  <mergeCells count="3">
    <mergeCell ref="A5:K10"/>
    <mergeCell ref="A13:C13"/>
    <mergeCell ref="A123:H123"/>
  </mergeCells>
  <phoneticPr fontId="30" type="noConversion"/>
  <conditionalFormatting sqref="D15">
    <cfRule type="duplicateValues" dxfId="42" priority="16"/>
  </conditionalFormatting>
  <conditionalFormatting sqref="D15">
    <cfRule type="duplicateValues" dxfId="41" priority="17"/>
  </conditionalFormatting>
  <conditionalFormatting sqref="D15">
    <cfRule type="duplicateValues" dxfId="40" priority="18"/>
    <cfRule type="duplicateValues" dxfId="39" priority="19"/>
    <cfRule type="duplicateValues" dxfId="38" priority="20"/>
  </conditionalFormatting>
  <conditionalFormatting sqref="D16:D122">
    <cfRule type="duplicateValues" dxfId="4" priority="1"/>
  </conditionalFormatting>
  <conditionalFormatting sqref="D16:D122">
    <cfRule type="duplicateValues" dxfId="3" priority="2"/>
  </conditionalFormatting>
  <conditionalFormatting sqref="D16:D122">
    <cfRule type="duplicateValues" dxfId="2" priority="3"/>
    <cfRule type="duplicateValues" dxfId="1" priority="4"/>
    <cfRule type="duplicateValues" dxfId="0" priority="5"/>
  </conditionalFormatting>
  <printOptions horizontalCentered="1"/>
  <pageMargins left="0.25" right="0.25" top="0.5" bottom="0.5" header="0.3" footer="0.3"/>
  <pageSetup scale="78" fitToHeight="0" orientation="portrait" r:id="rId1"/>
  <ignoredErrors>
    <ignoredError sqref="D24:E24 H114 F114 F117 D34:D36 D17:F23 H53:H64 H15:H17 D25:D30 F24:F42 H24:H43 F103:F109 F56:F7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topLeftCell="A5" zoomScaleNormal="100" workbookViewId="0">
      <selection activeCell="D24" sqref="D24"/>
    </sheetView>
  </sheetViews>
  <sheetFormatPr defaultRowHeight="15" x14ac:dyDescent="0.25"/>
  <cols>
    <col min="1" max="1" width="9" bestFit="1" customWidth="1"/>
    <col min="2" max="2" width="16.42578125" customWidth="1"/>
    <col min="3" max="3" width="18.5703125" customWidth="1"/>
    <col min="4" max="4" width="11.140625" style="39" bestFit="1" customWidth="1"/>
    <col min="5" max="5" width="11.140625" style="39" customWidth="1"/>
    <col min="6" max="6" width="16.85546875" style="39" customWidth="1"/>
    <col min="7" max="7" width="15.7109375" customWidth="1"/>
    <col min="8" max="8" width="21.140625" customWidth="1"/>
  </cols>
  <sheetData>
    <row r="1" spans="1:9" ht="58.5" hidden="1" customHeight="1" x14ac:dyDescent="0.25">
      <c r="A1" s="1"/>
      <c r="B1" s="1"/>
      <c r="C1" s="1"/>
      <c r="D1" s="38"/>
      <c r="E1" s="38"/>
      <c r="F1" s="38"/>
      <c r="G1" s="1"/>
      <c r="H1" s="1"/>
    </row>
    <row r="2" spans="1:9" s="59" customFormat="1" x14ac:dyDescent="0.25">
      <c r="A2" s="1"/>
      <c r="B2" s="1"/>
      <c r="C2" s="1"/>
      <c r="D2" s="38"/>
      <c r="E2" s="38"/>
      <c r="F2" s="38"/>
      <c r="G2" s="1"/>
      <c r="H2" s="1"/>
    </row>
    <row r="3" spans="1:9" s="59" customFormat="1" ht="47.25" customHeight="1" x14ac:dyDescent="0.25">
      <c r="A3" s="1"/>
      <c r="B3" s="1"/>
      <c r="C3" s="1"/>
      <c r="D3" s="38"/>
      <c r="E3" s="38"/>
      <c r="F3" s="38"/>
      <c r="G3" s="1"/>
      <c r="H3" s="1"/>
    </row>
    <row r="4" spans="1:9" ht="16.5" x14ac:dyDescent="0.3">
      <c r="A4" s="192" t="s">
        <v>34</v>
      </c>
      <c r="B4" s="192"/>
      <c r="C4" s="192"/>
      <c r="D4" s="192"/>
      <c r="E4" s="192"/>
      <c r="F4" s="192"/>
      <c r="G4" s="192"/>
      <c r="H4" s="192"/>
      <c r="I4" s="31"/>
    </row>
    <row r="5" spans="1:9" ht="25.5" customHeight="1" x14ac:dyDescent="0.3">
      <c r="A5" s="192"/>
      <c r="B5" s="192"/>
      <c r="C5" s="192"/>
      <c r="D5" s="192"/>
      <c r="E5" s="192"/>
      <c r="F5" s="192"/>
      <c r="G5" s="192"/>
      <c r="H5" s="192"/>
      <c r="I5" s="31"/>
    </row>
    <row r="6" spans="1:9" ht="15" customHeight="1" x14ac:dyDescent="0.3">
      <c r="A6" s="192"/>
      <c r="B6" s="192"/>
      <c r="C6" s="192"/>
      <c r="D6" s="192"/>
      <c r="E6" s="192"/>
      <c r="F6" s="192"/>
      <c r="G6" s="192"/>
      <c r="H6" s="192"/>
      <c r="I6" s="31"/>
    </row>
    <row r="7" spans="1:9" ht="15" customHeight="1" x14ac:dyDescent="0.3">
      <c r="A7" s="192"/>
      <c r="B7" s="192"/>
      <c r="C7" s="192"/>
      <c r="D7" s="192"/>
      <c r="E7" s="192"/>
      <c r="F7" s="192"/>
      <c r="G7" s="192"/>
      <c r="H7" s="192"/>
      <c r="I7" s="31"/>
    </row>
    <row r="8" spans="1:9" ht="15" customHeight="1" x14ac:dyDescent="0.3">
      <c r="A8" s="192"/>
      <c r="B8" s="192"/>
      <c r="C8" s="192"/>
      <c r="D8" s="192"/>
      <c r="E8" s="192"/>
      <c r="F8" s="192"/>
      <c r="G8" s="192"/>
      <c r="H8" s="192"/>
      <c r="I8" s="31"/>
    </row>
    <row r="9" spans="1:9" ht="16.5" customHeight="1" x14ac:dyDescent="0.3">
      <c r="A9" s="192"/>
      <c r="B9" s="192"/>
      <c r="C9" s="192"/>
      <c r="D9" s="192"/>
      <c r="E9" s="192"/>
      <c r="F9" s="192"/>
      <c r="G9" s="192"/>
      <c r="H9" s="192"/>
      <c r="I9" s="31"/>
    </row>
    <row r="10" spans="1:9" ht="15" customHeight="1" x14ac:dyDescent="0.25">
      <c r="G10" s="193" t="s">
        <v>20</v>
      </c>
      <c r="H10" s="193"/>
    </row>
    <row r="11" spans="1:9" ht="8.25" customHeight="1" x14ac:dyDescent="0.25">
      <c r="A11" s="196"/>
      <c r="B11" s="196"/>
      <c r="C11" s="196"/>
      <c r="D11" s="37"/>
      <c r="E11" s="152"/>
      <c r="G11" s="194" t="s">
        <v>12</v>
      </c>
      <c r="H11" s="197"/>
    </row>
    <row r="12" spans="1:9" ht="6.75" customHeight="1" x14ac:dyDescent="0.25">
      <c r="G12" s="194"/>
      <c r="H12" s="197"/>
    </row>
    <row r="13" spans="1:9" ht="15" customHeight="1" x14ac:dyDescent="0.25">
      <c r="A13" s="6" t="s">
        <v>18</v>
      </c>
      <c r="G13" s="6" t="s">
        <v>19</v>
      </c>
      <c r="H13" s="4"/>
    </row>
    <row r="14" spans="1:9" ht="15" customHeight="1" x14ac:dyDescent="0.25">
      <c r="A14" s="188" t="str">
        <f>'Mallra dhe Sherbime'!A13:C13</f>
        <v>Lista e obligimeve: nga muaji Mars 2026</v>
      </c>
      <c r="B14" s="188"/>
      <c r="C14" s="188"/>
      <c r="D14" s="37"/>
      <c r="E14" s="152"/>
      <c r="H14" s="4"/>
    </row>
    <row r="15" spans="1:9" ht="15" customHeight="1" x14ac:dyDescent="0.25">
      <c r="A15" s="7" t="s">
        <v>1</v>
      </c>
      <c r="B15" s="8" t="s">
        <v>2</v>
      </c>
      <c r="C15" s="7" t="s">
        <v>3</v>
      </c>
      <c r="D15" s="7" t="s">
        <v>31</v>
      </c>
      <c r="E15" s="7" t="s">
        <v>396</v>
      </c>
      <c r="F15" s="8" t="s">
        <v>4</v>
      </c>
      <c r="G15" s="7" t="s">
        <v>0</v>
      </c>
      <c r="H15" s="8" t="s">
        <v>5</v>
      </c>
    </row>
    <row r="16" spans="1:9" s="43" customFormat="1" ht="15" customHeight="1" x14ac:dyDescent="0.25">
      <c r="A16" s="30">
        <v>623</v>
      </c>
      <c r="B16" s="30" t="s">
        <v>14</v>
      </c>
      <c r="C16" s="42"/>
      <c r="D16" s="167"/>
      <c r="E16" s="167"/>
      <c r="F16" s="168"/>
      <c r="G16" s="155"/>
      <c r="H16" s="53"/>
    </row>
    <row r="17" spans="1:8" s="43" customFormat="1" ht="15" customHeight="1" x14ac:dyDescent="0.25">
      <c r="A17" s="30">
        <v>623</v>
      </c>
      <c r="B17" s="30" t="s">
        <v>14</v>
      </c>
      <c r="C17" s="42"/>
      <c r="D17" s="167"/>
      <c r="E17" s="167"/>
      <c r="F17" s="168"/>
      <c r="G17" s="155"/>
      <c r="H17" s="53"/>
    </row>
    <row r="18" spans="1:8" s="43" customFormat="1" ht="15" customHeight="1" x14ac:dyDescent="0.25">
      <c r="A18" s="30">
        <v>623</v>
      </c>
      <c r="B18" s="30" t="s">
        <v>14</v>
      </c>
      <c r="C18" s="42"/>
      <c r="D18" s="167"/>
      <c r="E18" s="167"/>
      <c r="F18" s="168"/>
      <c r="G18" s="155"/>
      <c r="H18" s="53"/>
    </row>
    <row r="19" spans="1:8" s="43" customFormat="1" ht="15" customHeight="1" x14ac:dyDescent="0.25">
      <c r="A19" s="30">
        <v>623</v>
      </c>
      <c r="B19" s="30" t="s">
        <v>14</v>
      </c>
      <c r="C19" s="42"/>
      <c r="D19" s="167"/>
      <c r="E19" s="167"/>
      <c r="F19" s="168"/>
      <c r="G19" s="155"/>
      <c r="H19" s="53"/>
    </row>
    <row r="20" spans="1:8" s="43" customFormat="1" ht="15" customHeight="1" x14ac:dyDescent="0.25">
      <c r="A20" s="30">
        <v>623</v>
      </c>
      <c r="B20" s="30" t="s">
        <v>14</v>
      </c>
      <c r="C20" s="42"/>
      <c r="D20" s="167"/>
      <c r="E20" s="167"/>
      <c r="F20" s="168"/>
      <c r="G20" s="155"/>
      <c r="H20" s="53"/>
    </row>
    <row r="21" spans="1:8" s="43" customFormat="1" ht="15" customHeight="1" x14ac:dyDescent="0.25">
      <c r="A21" s="30">
        <v>623</v>
      </c>
      <c r="B21" s="30" t="s">
        <v>14</v>
      </c>
      <c r="C21" s="42"/>
      <c r="D21" s="167"/>
      <c r="E21" s="167"/>
      <c r="F21" s="168"/>
      <c r="G21" s="155"/>
      <c r="H21" s="53"/>
    </row>
    <row r="22" spans="1:8" s="43" customFormat="1" ht="15" customHeight="1" x14ac:dyDescent="0.25">
      <c r="A22" s="30">
        <v>623</v>
      </c>
      <c r="B22" s="30" t="s">
        <v>14</v>
      </c>
      <c r="C22" s="42"/>
      <c r="D22" s="167"/>
      <c r="E22" s="167"/>
      <c r="F22" s="168"/>
      <c r="G22" s="155"/>
      <c r="H22" s="53"/>
    </row>
    <row r="23" spans="1:8" s="43" customFormat="1" ht="15" customHeight="1" x14ac:dyDescent="0.25">
      <c r="A23" s="30">
        <v>623</v>
      </c>
      <c r="B23" s="30" t="s">
        <v>14</v>
      </c>
      <c r="C23" s="42"/>
      <c r="D23" s="44"/>
      <c r="E23" s="44"/>
      <c r="F23" s="75"/>
      <c r="G23" s="156"/>
      <c r="H23" s="53"/>
    </row>
    <row r="24" spans="1:8" s="43" customFormat="1" ht="15" customHeight="1" x14ac:dyDescent="0.25">
      <c r="A24" s="30">
        <v>623</v>
      </c>
      <c r="B24" s="30" t="s">
        <v>14</v>
      </c>
      <c r="C24" s="42"/>
      <c r="D24" s="44"/>
      <c r="E24" s="44"/>
      <c r="F24" s="75"/>
      <c r="G24" s="156"/>
      <c r="H24" s="53"/>
    </row>
    <row r="25" spans="1:8" s="43" customFormat="1" ht="15" customHeight="1" x14ac:dyDescent="0.25">
      <c r="A25" s="30">
        <v>623</v>
      </c>
      <c r="B25" s="30" t="s">
        <v>14</v>
      </c>
      <c r="C25" s="42"/>
      <c r="D25" s="44"/>
      <c r="E25" s="44"/>
      <c r="F25" s="75"/>
      <c r="G25" s="156"/>
      <c r="H25" s="53"/>
    </row>
    <row r="26" spans="1:8" s="43" customFormat="1" ht="15" customHeight="1" x14ac:dyDescent="0.25">
      <c r="A26" s="30">
        <v>623</v>
      </c>
      <c r="B26" s="30" t="s">
        <v>14</v>
      </c>
      <c r="C26" s="42"/>
      <c r="D26" s="44"/>
      <c r="E26" s="44"/>
      <c r="F26" s="75"/>
      <c r="G26" s="156"/>
      <c r="H26" s="53"/>
    </row>
    <row r="27" spans="1:8" s="43" customFormat="1" ht="15" customHeight="1" x14ac:dyDescent="0.25">
      <c r="A27" s="30">
        <v>623</v>
      </c>
      <c r="B27" s="30" t="s">
        <v>14</v>
      </c>
      <c r="C27" s="42"/>
      <c r="D27" s="44"/>
      <c r="E27" s="44"/>
      <c r="F27" s="75"/>
      <c r="G27" s="156"/>
      <c r="H27" s="53"/>
    </row>
    <row r="28" spans="1:8" s="43" customFormat="1" ht="15" customHeight="1" x14ac:dyDescent="0.25">
      <c r="A28" s="30">
        <v>623</v>
      </c>
      <c r="B28" s="30" t="s">
        <v>14</v>
      </c>
      <c r="C28" s="42"/>
      <c r="D28" s="44"/>
      <c r="E28" s="44"/>
      <c r="F28" s="75"/>
      <c r="G28" s="156"/>
      <c r="H28" s="53"/>
    </row>
    <row r="29" spans="1:8" ht="15.75" x14ac:dyDescent="0.25">
      <c r="A29" s="198" t="s">
        <v>32</v>
      </c>
      <c r="B29" s="199"/>
      <c r="C29" s="199"/>
      <c r="D29" s="199"/>
      <c r="E29" s="199"/>
      <c r="F29" s="200"/>
      <c r="G29" s="157">
        <f>SUM(G16:G28)</f>
        <v>0</v>
      </c>
      <c r="H29" s="33"/>
    </row>
    <row r="30" spans="1:8" ht="15.75" x14ac:dyDescent="0.25">
      <c r="A30" s="34"/>
      <c r="B30" s="34"/>
      <c r="C30" s="34"/>
      <c r="D30" s="34"/>
      <c r="E30" s="34"/>
      <c r="F30" s="34"/>
      <c r="G30" s="35"/>
      <c r="H30" s="36"/>
    </row>
    <row r="32" spans="1:8" x14ac:dyDescent="0.25">
      <c r="A32" s="195" t="s">
        <v>26</v>
      </c>
      <c r="B32" s="195"/>
      <c r="C32" s="50"/>
      <c r="D32" s="40"/>
      <c r="E32" s="40"/>
      <c r="F32" s="41"/>
      <c r="G32" s="51"/>
      <c r="H32" s="25" t="s">
        <v>28</v>
      </c>
    </row>
    <row r="33" spans="1:9" s="6" customFormat="1" x14ac:dyDescent="0.25">
      <c r="A33" s="195" t="s">
        <v>27</v>
      </c>
      <c r="B33" s="195"/>
      <c r="C33" s="26"/>
      <c r="D33" s="26"/>
      <c r="E33" s="26"/>
      <c r="F33" s="63"/>
      <c r="H33" s="25" t="str">
        <f>'Mallra dhe Sherbime'!K126</f>
        <v>Ekrem Bytyqi</v>
      </c>
    </row>
    <row r="35" spans="1:9" x14ac:dyDescent="0.25">
      <c r="A35" s="1"/>
      <c r="B35" s="1" t="str">
        <f>'Mallra dhe Sherbime'!B128</f>
        <v>15/04/2026</v>
      </c>
      <c r="C35" s="51"/>
      <c r="G35" s="51"/>
      <c r="H35" s="1" t="str">
        <f>'Mallra dhe Sherbime'!K128</f>
        <v>15/04/2026</v>
      </c>
      <c r="I35" s="1"/>
    </row>
  </sheetData>
  <protectedRanges>
    <protectedRange sqref="F23:F28" name="Range1_1_1"/>
    <protectedRange sqref="F16:F22" name="Range1_1_1_1"/>
  </protectedRanges>
  <autoFilter ref="A15:H29" xr:uid="{00000000-0009-0000-0000-000001000000}"/>
  <mergeCells count="9">
    <mergeCell ref="A4:H9"/>
    <mergeCell ref="G10:H10"/>
    <mergeCell ref="G11:G12"/>
    <mergeCell ref="A32:B32"/>
    <mergeCell ref="A33:B33"/>
    <mergeCell ref="A11:C11"/>
    <mergeCell ref="H11:H12"/>
    <mergeCell ref="A14:C14"/>
    <mergeCell ref="A29:F29"/>
  </mergeCells>
  <dataValidations xWindow="500" yWindow="640" count="1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F16:F28" xr:uid="{00000000-0002-0000-0100-000000000000}">
      <formula1>36526</formula1>
      <formula2>73051</formula2>
    </dataValidation>
  </dataValidations>
  <pageMargins left="0.25" right="0.25" top="0.75" bottom="0.75" header="0.3" footer="0.3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69"/>
  <sheetViews>
    <sheetView zoomScale="80" zoomScaleNormal="80" workbookViewId="0">
      <selection activeCell="F37" sqref="F37"/>
    </sheetView>
  </sheetViews>
  <sheetFormatPr defaultRowHeight="15" x14ac:dyDescent="0.25"/>
  <cols>
    <col min="1" max="1" width="12.85546875" style="70" customWidth="1"/>
    <col min="2" max="2" width="11.7109375" style="70" customWidth="1"/>
    <col min="3" max="3" width="42.28515625" style="69" customWidth="1"/>
    <col min="4" max="4" width="18.5703125" style="19" customWidth="1"/>
    <col min="5" max="5" width="13.7109375" style="70" customWidth="1"/>
    <col min="6" max="6" width="16" style="70" bestFit="1" customWidth="1"/>
    <col min="7" max="7" width="56.7109375" style="70" customWidth="1"/>
    <col min="8" max="9" width="14" style="70" bestFit="1" customWidth="1"/>
    <col min="10" max="10" width="16.28515625" style="70" bestFit="1" customWidth="1"/>
    <col min="11" max="12" width="9.140625" style="70"/>
    <col min="13" max="13" width="14.85546875" style="70" bestFit="1" customWidth="1"/>
    <col min="14" max="16384" width="9.140625" style="70"/>
  </cols>
  <sheetData>
    <row r="2" spans="1:8" ht="28.5" customHeight="1" x14ac:dyDescent="0.25">
      <c r="A2" s="1"/>
      <c r="B2" s="1"/>
      <c r="E2" s="1"/>
      <c r="F2" s="1"/>
      <c r="G2" s="1"/>
    </row>
    <row r="3" spans="1:8" x14ac:dyDescent="0.25">
      <c r="A3" s="1"/>
      <c r="B3" s="1"/>
      <c r="E3" s="1"/>
      <c r="F3" s="1"/>
      <c r="G3" s="1"/>
    </row>
    <row r="4" spans="1:8" ht="14.1" customHeight="1" x14ac:dyDescent="0.25">
      <c r="A4" s="192" t="s">
        <v>89</v>
      </c>
      <c r="B4" s="192"/>
      <c r="C4" s="192"/>
      <c r="D4" s="192"/>
      <c r="E4" s="192"/>
      <c r="F4" s="192"/>
      <c r="G4" s="192"/>
    </row>
    <row r="5" spans="1:8" ht="14.1" customHeight="1" x14ac:dyDescent="0.25">
      <c r="A5" s="192"/>
      <c r="B5" s="192"/>
      <c r="C5" s="192"/>
      <c r="D5" s="192"/>
      <c r="E5" s="192"/>
      <c r="F5" s="192"/>
      <c r="G5" s="192"/>
    </row>
    <row r="6" spans="1:8" ht="14.1" customHeight="1" x14ac:dyDescent="0.25">
      <c r="A6" s="192"/>
      <c r="B6" s="192"/>
      <c r="C6" s="192"/>
      <c r="D6" s="192"/>
      <c r="E6" s="192"/>
      <c r="F6" s="192"/>
      <c r="G6" s="192"/>
    </row>
    <row r="7" spans="1:8" ht="14.1" customHeight="1" x14ac:dyDescent="0.25">
      <c r="A7" s="192"/>
      <c r="B7" s="192"/>
      <c r="C7" s="192"/>
      <c r="D7" s="192"/>
      <c r="E7" s="192"/>
      <c r="F7" s="192"/>
      <c r="G7" s="192"/>
    </row>
    <row r="8" spans="1:8" ht="14.1" customHeight="1" x14ac:dyDescent="0.25">
      <c r="A8" s="192"/>
      <c r="B8" s="192"/>
      <c r="C8" s="192"/>
      <c r="D8" s="192"/>
      <c r="E8" s="192"/>
      <c r="F8" s="192"/>
      <c r="G8" s="192"/>
    </row>
    <row r="9" spans="1:8" ht="14.1" customHeight="1" x14ac:dyDescent="0.25">
      <c r="A9" s="192"/>
      <c r="B9" s="192"/>
      <c r="C9" s="192"/>
      <c r="D9" s="192"/>
      <c r="E9" s="192"/>
      <c r="F9" s="192"/>
      <c r="G9" s="192"/>
    </row>
    <row r="10" spans="1:8" ht="14.1" customHeight="1" x14ac:dyDescent="0.25">
      <c r="A10" s="192"/>
      <c r="B10" s="192"/>
      <c r="C10" s="192"/>
      <c r="D10" s="192"/>
      <c r="E10" s="192"/>
      <c r="F10" s="192"/>
      <c r="G10" s="192"/>
    </row>
    <row r="11" spans="1:8" ht="14.1" customHeight="1" x14ac:dyDescent="0.25">
      <c r="G11" s="71" t="s">
        <v>21</v>
      </c>
    </row>
    <row r="12" spans="1:8" ht="14.1" customHeight="1" x14ac:dyDescent="0.25">
      <c r="A12" s="202" t="s">
        <v>29</v>
      </c>
      <c r="B12" s="202"/>
      <c r="C12" s="202"/>
      <c r="D12" s="20"/>
      <c r="G12" s="197" t="s">
        <v>12</v>
      </c>
    </row>
    <row r="13" spans="1:8" ht="14.1" customHeight="1" thickBot="1" x14ac:dyDescent="0.3">
      <c r="A13" s="203" t="str">
        <f>'Mallra dhe Sherbime'!A13:C13</f>
        <v>Lista e obligimeve: nga muaji Mars 2026</v>
      </c>
      <c r="B13" s="203"/>
      <c r="C13" s="203"/>
      <c r="D13" s="21"/>
      <c r="G13" s="197"/>
    </row>
    <row r="14" spans="1:8" ht="14.1" customHeight="1" x14ac:dyDescent="0.25">
      <c r="A14" s="12" t="s">
        <v>1</v>
      </c>
      <c r="B14" s="13" t="s">
        <v>2</v>
      </c>
      <c r="C14" s="16" t="s">
        <v>3</v>
      </c>
      <c r="D14" s="13" t="s">
        <v>25</v>
      </c>
      <c r="E14" s="14" t="s">
        <v>4</v>
      </c>
      <c r="F14" s="16" t="s">
        <v>0</v>
      </c>
      <c r="G14" s="15" t="s">
        <v>5</v>
      </c>
    </row>
    <row r="15" spans="1:8" x14ac:dyDescent="0.25">
      <c r="A15" s="72">
        <v>623</v>
      </c>
      <c r="B15" s="10" t="s">
        <v>13</v>
      </c>
      <c r="C15" s="73" t="s">
        <v>36</v>
      </c>
      <c r="D15" s="47" t="s">
        <v>37</v>
      </c>
      <c r="E15" s="48">
        <v>45107</v>
      </c>
      <c r="F15" s="80">
        <v>3482</v>
      </c>
      <c r="G15" s="74" t="s">
        <v>87</v>
      </c>
      <c r="H15" s="69"/>
    </row>
    <row r="16" spans="1:8" x14ac:dyDescent="0.25">
      <c r="A16" s="72">
        <v>623</v>
      </c>
      <c r="B16" s="10" t="s">
        <v>13</v>
      </c>
      <c r="C16" s="73" t="s">
        <v>36</v>
      </c>
      <c r="D16" s="47" t="s">
        <v>38</v>
      </c>
      <c r="E16" s="48">
        <v>45107</v>
      </c>
      <c r="F16" s="80">
        <v>8000</v>
      </c>
      <c r="G16" s="74" t="s">
        <v>87</v>
      </c>
      <c r="H16" s="69"/>
    </row>
    <row r="17" spans="1:8" x14ac:dyDescent="0.25">
      <c r="A17" s="72">
        <v>623</v>
      </c>
      <c r="B17" s="10" t="s">
        <v>13</v>
      </c>
      <c r="C17" s="73" t="s">
        <v>36</v>
      </c>
      <c r="D17" s="47" t="s">
        <v>39</v>
      </c>
      <c r="E17" s="48">
        <v>45107</v>
      </c>
      <c r="F17" s="80">
        <v>10000</v>
      </c>
      <c r="G17" s="74" t="s">
        <v>88</v>
      </c>
      <c r="H17" s="69"/>
    </row>
    <row r="18" spans="1:8" x14ac:dyDescent="0.25">
      <c r="A18" s="72">
        <v>623</v>
      </c>
      <c r="B18" s="10" t="s">
        <v>13</v>
      </c>
      <c r="C18" s="73" t="s">
        <v>40</v>
      </c>
      <c r="D18" s="47" t="s">
        <v>41</v>
      </c>
      <c r="E18" s="48">
        <v>45107</v>
      </c>
      <c r="F18" s="80">
        <v>5640</v>
      </c>
      <c r="G18" s="74" t="s">
        <v>88</v>
      </c>
      <c r="H18" s="69"/>
    </row>
    <row r="19" spans="1:8" x14ac:dyDescent="0.25">
      <c r="A19" s="72">
        <v>623</v>
      </c>
      <c r="B19" s="10" t="s">
        <v>13</v>
      </c>
      <c r="C19" s="73" t="s">
        <v>40</v>
      </c>
      <c r="D19" s="47" t="s">
        <v>42</v>
      </c>
      <c r="E19" s="48">
        <v>45107</v>
      </c>
      <c r="F19" s="80">
        <v>2400</v>
      </c>
      <c r="G19" s="74" t="s">
        <v>88</v>
      </c>
      <c r="H19" s="69"/>
    </row>
    <row r="20" spans="1:8" x14ac:dyDescent="0.25">
      <c r="A20" s="72">
        <v>623</v>
      </c>
      <c r="B20" s="10" t="s">
        <v>13</v>
      </c>
      <c r="C20" s="73" t="s">
        <v>40</v>
      </c>
      <c r="D20" s="47" t="s">
        <v>43</v>
      </c>
      <c r="E20" s="48">
        <v>45107</v>
      </c>
      <c r="F20" s="80">
        <v>2980</v>
      </c>
      <c r="G20" s="74" t="s">
        <v>88</v>
      </c>
      <c r="H20" s="69"/>
    </row>
    <row r="21" spans="1:8" x14ac:dyDescent="0.25">
      <c r="A21" s="72">
        <v>623</v>
      </c>
      <c r="B21" s="10" t="s">
        <v>13</v>
      </c>
      <c r="C21" s="73" t="s">
        <v>40</v>
      </c>
      <c r="D21" s="47" t="s">
        <v>44</v>
      </c>
      <c r="E21" s="48">
        <v>45107</v>
      </c>
      <c r="F21" s="80">
        <v>681</v>
      </c>
      <c r="G21" s="74" t="s">
        <v>88</v>
      </c>
      <c r="H21" s="69"/>
    </row>
    <row r="22" spans="1:8" x14ac:dyDescent="0.25">
      <c r="A22" s="72">
        <v>623</v>
      </c>
      <c r="B22" s="10" t="s">
        <v>13</v>
      </c>
      <c r="C22" s="73" t="s">
        <v>45</v>
      </c>
      <c r="D22" s="47" t="s">
        <v>46</v>
      </c>
      <c r="E22" s="48">
        <v>45107</v>
      </c>
      <c r="F22" s="80">
        <v>13925</v>
      </c>
      <c r="G22" s="74" t="s">
        <v>88</v>
      </c>
      <c r="H22" s="69"/>
    </row>
    <row r="23" spans="1:8" x14ac:dyDescent="0.25">
      <c r="A23" s="72">
        <v>623</v>
      </c>
      <c r="B23" s="10" t="s">
        <v>13</v>
      </c>
      <c r="C23" s="73" t="s">
        <v>45</v>
      </c>
      <c r="D23" s="47" t="s">
        <v>47</v>
      </c>
      <c r="E23" s="48">
        <v>45107</v>
      </c>
      <c r="F23" s="80">
        <v>3133</v>
      </c>
      <c r="G23" s="74" t="s">
        <v>88</v>
      </c>
      <c r="H23" s="69"/>
    </row>
    <row r="24" spans="1:8" x14ac:dyDescent="0.25">
      <c r="A24" s="72">
        <v>623</v>
      </c>
      <c r="B24" s="10" t="s">
        <v>13</v>
      </c>
      <c r="C24" s="73" t="s">
        <v>49</v>
      </c>
      <c r="D24" s="47" t="s">
        <v>50</v>
      </c>
      <c r="E24" s="48">
        <v>45107</v>
      </c>
      <c r="F24" s="80">
        <v>4931</v>
      </c>
      <c r="G24" s="74" t="s">
        <v>88</v>
      </c>
      <c r="H24" s="69"/>
    </row>
    <row r="25" spans="1:8" x14ac:dyDescent="0.25">
      <c r="A25" s="72">
        <v>623</v>
      </c>
      <c r="B25" s="10" t="s">
        <v>13</v>
      </c>
      <c r="C25" s="73" t="s">
        <v>49</v>
      </c>
      <c r="D25" s="47" t="s">
        <v>51</v>
      </c>
      <c r="E25" s="48">
        <v>45107</v>
      </c>
      <c r="F25" s="80">
        <v>3491</v>
      </c>
      <c r="G25" s="74" t="s">
        <v>88</v>
      </c>
      <c r="H25" s="69"/>
    </row>
    <row r="26" spans="1:8" x14ac:dyDescent="0.25">
      <c r="A26" s="72">
        <v>623</v>
      </c>
      <c r="B26" s="10" t="s">
        <v>13</v>
      </c>
      <c r="C26" s="73" t="s">
        <v>49</v>
      </c>
      <c r="D26" s="47" t="s">
        <v>52</v>
      </c>
      <c r="E26" s="48">
        <v>45107</v>
      </c>
      <c r="F26" s="80">
        <v>8923</v>
      </c>
      <c r="G26" s="74" t="s">
        <v>88</v>
      </c>
      <c r="H26" s="69"/>
    </row>
    <row r="27" spans="1:8" x14ac:dyDescent="0.25">
      <c r="A27" s="72">
        <v>623</v>
      </c>
      <c r="B27" s="10" t="s">
        <v>13</v>
      </c>
      <c r="C27" s="18" t="s">
        <v>24</v>
      </c>
      <c r="D27" s="47" t="s">
        <v>53</v>
      </c>
      <c r="E27" s="48">
        <v>45107</v>
      </c>
      <c r="F27" s="80">
        <v>18191</v>
      </c>
      <c r="G27" s="74" t="s">
        <v>88</v>
      </c>
      <c r="H27" s="69"/>
    </row>
    <row r="28" spans="1:8" x14ac:dyDescent="0.25">
      <c r="A28" s="72">
        <v>623</v>
      </c>
      <c r="B28" s="10" t="s">
        <v>13</v>
      </c>
      <c r="C28" s="18" t="s">
        <v>24</v>
      </c>
      <c r="D28" s="47" t="s">
        <v>54</v>
      </c>
      <c r="E28" s="48">
        <v>45107</v>
      </c>
      <c r="F28" s="80">
        <v>16562</v>
      </c>
      <c r="G28" s="74" t="s">
        <v>88</v>
      </c>
      <c r="H28" s="69"/>
    </row>
    <row r="29" spans="1:8" x14ac:dyDescent="0.25">
      <c r="A29" s="72">
        <v>623</v>
      </c>
      <c r="B29" s="10" t="s">
        <v>13</v>
      </c>
      <c r="C29" s="73" t="s">
        <v>55</v>
      </c>
      <c r="D29" s="47" t="s">
        <v>56</v>
      </c>
      <c r="E29" s="48">
        <v>45107</v>
      </c>
      <c r="F29" s="80">
        <v>439</v>
      </c>
      <c r="G29" s="74" t="s">
        <v>88</v>
      </c>
      <c r="H29" s="69"/>
    </row>
    <row r="30" spans="1:8" x14ac:dyDescent="0.25">
      <c r="A30" s="72">
        <v>623</v>
      </c>
      <c r="B30" s="10" t="s">
        <v>13</v>
      </c>
      <c r="C30" s="73" t="s">
        <v>55</v>
      </c>
      <c r="D30" s="47" t="s">
        <v>57</v>
      </c>
      <c r="E30" s="48">
        <v>45107</v>
      </c>
      <c r="F30" s="80">
        <v>907</v>
      </c>
      <c r="G30" s="74" t="s">
        <v>88</v>
      </c>
      <c r="H30" s="69"/>
    </row>
    <row r="31" spans="1:8" x14ac:dyDescent="0.25">
      <c r="A31" s="72">
        <v>623</v>
      </c>
      <c r="B31" s="10" t="s">
        <v>13</v>
      </c>
      <c r="C31" s="73" t="s">
        <v>36</v>
      </c>
      <c r="D31" s="47" t="s">
        <v>58</v>
      </c>
      <c r="E31" s="48">
        <v>45107</v>
      </c>
      <c r="F31" s="80">
        <v>3234</v>
      </c>
      <c r="G31" s="74" t="s">
        <v>88</v>
      </c>
      <c r="H31" s="69"/>
    </row>
    <row r="32" spans="1:8" x14ac:dyDescent="0.25">
      <c r="A32" s="72">
        <v>623</v>
      </c>
      <c r="B32" s="10" t="s">
        <v>13</v>
      </c>
      <c r="C32" s="73" t="s">
        <v>59</v>
      </c>
      <c r="D32" s="47" t="s">
        <v>60</v>
      </c>
      <c r="E32" s="48">
        <v>45107</v>
      </c>
      <c r="F32" s="80">
        <v>408</v>
      </c>
      <c r="G32" s="74" t="s">
        <v>88</v>
      </c>
      <c r="H32" s="69"/>
    </row>
    <row r="33" spans="1:8" x14ac:dyDescent="0.25">
      <c r="A33" s="72">
        <v>623</v>
      </c>
      <c r="B33" s="10" t="s">
        <v>13</v>
      </c>
      <c r="C33" s="73" t="s">
        <v>59</v>
      </c>
      <c r="D33" s="47" t="s">
        <v>61</v>
      </c>
      <c r="E33" s="48">
        <v>45107</v>
      </c>
      <c r="F33" s="80">
        <v>1798</v>
      </c>
      <c r="G33" s="74" t="s">
        <v>88</v>
      </c>
      <c r="H33" s="69"/>
    </row>
    <row r="34" spans="1:8" x14ac:dyDescent="0.25">
      <c r="A34" s="72">
        <v>623</v>
      </c>
      <c r="B34" s="10" t="s">
        <v>13</v>
      </c>
      <c r="C34" s="73" t="s">
        <v>59</v>
      </c>
      <c r="D34" s="47" t="s">
        <v>62</v>
      </c>
      <c r="E34" s="48">
        <v>45107</v>
      </c>
      <c r="F34" s="80">
        <v>2300</v>
      </c>
      <c r="G34" s="74" t="s">
        <v>88</v>
      </c>
      <c r="H34" s="69"/>
    </row>
    <row r="35" spans="1:8" x14ac:dyDescent="0.25">
      <c r="A35" s="72">
        <v>623</v>
      </c>
      <c r="B35" s="10" t="s">
        <v>13</v>
      </c>
      <c r="C35" s="73" t="s">
        <v>59</v>
      </c>
      <c r="D35" s="47" t="s">
        <v>63</v>
      </c>
      <c r="E35" s="48">
        <v>45107</v>
      </c>
      <c r="F35" s="80">
        <v>1456</v>
      </c>
      <c r="G35" s="74" t="s">
        <v>88</v>
      </c>
      <c r="H35" s="69"/>
    </row>
    <row r="36" spans="1:8" x14ac:dyDescent="0.25">
      <c r="A36" s="72">
        <v>623</v>
      </c>
      <c r="B36" s="10" t="s">
        <v>13</v>
      </c>
      <c r="C36" s="18" t="s">
        <v>35</v>
      </c>
      <c r="D36" s="47" t="s">
        <v>64</v>
      </c>
      <c r="E36" s="48">
        <v>45107</v>
      </c>
      <c r="F36" s="80">
        <v>3391</v>
      </c>
      <c r="G36" s="74" t="s">
        <v>88</v>
      </c>
      <c r="H36" s="69"/>
    </row>
    <row r="37" spans="1:8" x14ac:dyDescent="0.25">
      <c r="A37" s="72">
        <v>623</v>
      </c>
      <c r="B37" s="10" t="s">
        <v>13</v>
      </c>
      <c r="C37" s="18" t="s">
        <v>30</v>
      </c>
      <c r="D37" s="47" t="s">
        <v>65</v>
      </c>
      <c r="E37" s="48">
        <v>45107</v>
      </c>
      <c r="F37" s="80">
        <v>16931</v>
      </c>
      <c r="G37" s="74" t="s">
        <v>88</v>
      </c>
      <c r="H37" s="69"/>
    </row>
    <row r="38" spans="1:8" x14ac:dyDescent="0.25">
      <c r="A38" s="72">
        <v>623</v>
      </c>
      <c r="B38" s="10" t="s">
        <v>13</v>
      </c>
      <c r="C38" s="18" t="s">
        <v>30</v>
      </c>
      <c r="D38" s="47" t="s">
        <v>66</v>
      </c>
      <c r="E38" s="48">
        <v>45107</v>
      </c>
      <c r="F38" s="80">
        <v>3242.6</v>
      </c>
      <c r="G38" s="74" t="s">
        <v>88</v>
      </c>
      <c r="H38" s="69"/>
    </row>
    <row r="39" spans="1:8" x14ac:dyDescent="0.25">
      <c r="A39" s="72">
        <v>623</v>
      </c>
      <c r="B39" s="10" t="s">
        <v>13</v>
      </c>
      <c r="C39" s="18" t="s">
        <v>30</v>
      </c>
      <c r="D39" s="47" t="s">
        <v>67</v>
      </c>
      <c r="E39" s="48">
        <v>45107</v>
      </c>
      <c r="F39" s="80">
        <v>7993.64</v>
      </c>
      <c r="G39" s="74" t="s">
        <v>88</v>
      </c>
      <c r="H39" s="69"/>
    </row>
    <row r="40" spans="1:8" x14ac:dyDescent="0.25">
      <c r="A40" s="72">
        <v>623</v>
      </c>
      <c r="B40" s="10" t="s">
        <v>13</v>
      </c>
      <c r="C40" s="18" t="s">
        <v>30</v>
      </c>
      <c r="D40" s="47" t="s">
        <v>68</v>
      </c>
      <c r="E40" s="48">
        <v>45107</v>
      </c>
      <c r="F40" s="80">
        <v>4000</v>
      </c>
      <c r="G40" s="74" t="s">
        <v>88</v>
      </c>
      <c r="H40" s="69"/>
    </row>
    <row r="41" spans="1:8" x14ac:dyDescent="0.25">
      <c r="A41" s="72">
        <v>623</v>
      </c>
      <c r="B41" s="10" t="s">
        <v>13</v>
      </c>
      <c r="C41" s="18" t="s">
        <v>30</v>
      </c>
      <c r="D41" s="47" t="s">
        <v>69</v>
      </c>
      <c r="E41" s="48">
        <v>45107</v>
      </c>
      <c r="F41" s="80">
        <v>8000</v>
      </c>
      <c r="G41" s="74" t="s">
        <v>88</v>
      </c>
      <c r="H41" s="69"/>
    </row>
    <row r="42" spans="1:8" x14ac:dyDescent="0.25">
      <c r="A42" s="72">
        <v>623</v>
      </c>
      <c r="B42" s="10" t="s">
        <v>13</v>
      </c>
      <c r="C42" s="18" t="s">
        <v>30</v>
      </c>
      <c r="D42" s="47" t="s">
        <v>70</v>
      </c>
      <c r="E42" s="48">
        <v>45107</v>
      </c>
      <c r="F42" s="80">
        <v>2795.97</v>
      </c>
      <c r="G42" s="74" t="s">
        <v>88</v>
      </c>
      <c r="H42" s="69"/>
    </row>
    <row r="43" spans="1:8" x14ac:dyDescent="0.25">
      <c r="A43" s="72">
        <v>623</v>
      </c>
      <c r="B43" s="10" t="s">
        <v>13</v>
      </c>
      <c r="C43" s="18" t="s">
        <v>30</v>
      </c>
      <c r="D43" s="47" t="s">
        <v>71</v>
      </c>
      <c r="E43" s="48">
        <v>45107</v>
      </c>
      <c r="F43" s="80">
        <v>1712</v>
      </c>
      <c r="G43" s="74" t="s">
        <v>88</v>
      </c>
      <c r="H43" s="69"/>
    </row>
    <row r="44" spans="1:8" x14ac:dyDescent="0.25">
      <c r="A44" s="72">
        <v>623</v>
      </c>
      <c r="B44" s="10" t="s">
        <v>13</v>
      </c>
      <c r="C44" s="18" t="s">
        <v>30</v>
      </c>
      <c r="D44" s="47" t="s">
        <v>72</v>
      </c>
      <c r="E44" s="48">
        <v>45107</v>
      </c>
      <c r="F44" s="80">
        <v>1117.3399999999999</v>
      </c>
      <c r="G44" s="74" t="s">
        <v>88</v>
      </c>
      <c r="H44" s="69"/>
    </row>
    <row r="45" spans="1:8" x14ac:dyDescent="0.25">
      <c r="A45" s="72">
        <v>623</v>
      </c>
      <c r="B45" s="10" t="s">
        <v>13</v>
      </c>
      <c r="C45" s="18" t="s">
        <v>30</v>
      </c>
      <c r="D45" s="47" t="s">
        <v>73</v>
      </c>
      <c r="E45" s="48">
        <v>45107</v>
      </c>
      <c r="F45" s="80">
        <v>5116</v>
      </c>
      <c r="G45" s="74" t="s">
        <v>88</v>
      </c>
      <c r="H45" s="69"/>
    </row>
    <row r="46" spans="1:8" x14ac:dyDescent="0.25">
      <c r="A46" s="72">
        <v>623</v>
      </c>
      <c r="B46" s="10" t="s">
        <v>13</v>
      </c>
      <c r="C46" s="18" t="s">
        <v>24</v>
      </c>
      <c r="D46" s="47" t="s">
        <v>74</v>
      </c>
      <c r="E46" s="48">
        <v>45107</v>
      </c>
      <c r="F46" s="80">
        <v>20234</v>
      </c>
      <c r="G46" s="74" t="s">
        <v>88</v>
      </c>
      <c r="H46" s="69"/>
    </row>
    <row r="47" spans="1:8" x14ac:dyDescent="0.25">
      <c r="A47" s="72">
        <v>623</v>
      </c>
      <c r="B47" s="10" t="s">
        <v>13</v>
      </c>
      <c r="C47" s="18" t="s">
        <v>24</v>
      </c>
      <c r="D47" s="47" t="s">
        <v>75</v>
      </c>
      <c r="E47" s="48">
        <v>45107</v>
      </c>
      <c r="F47" s="80">
        <v>10377</v>
      </c>
      <c r="G47" s="74" t="s">
        <v>88</v>
      </c>
      <c r="H47" s="69"/>
    </row>
    <row r="48" spans="1:8" x14ac:dyDescent="0.25">
      <c r="A48" s="72">
        <v>623</v>
      </c>
      <c r="B48" s="10" t="s">
        <v>13</v>
      </c>
      <c r="C48" s="73" t="s">
        <v>76</v>
      </c>
      <c r="D48" s="47" t="s">
        <v>33</v>
      </c>
      <c r="E48" s="48">
        <v>45107</v>
      </c>
      <c r="F48" s="80">
        <v>4997</v>
      </c>
      <c r="G48" s="74" t="s">
        <v>88</v>
      </c>
      <c r="H48" s="69"/>
    </row>
    <row r="49" spans="1:8" x14ac:dyDescent="0.25">
      <c r="A49" s="72">
        <v>623</v>
      </c>
      <c r="B49" s="10" t="s">
        <v>13</v>
      </c>
      <c r="C49" s="18" t="s">
        <v>24</v>
      </c>
      <c r="D49" s="47" t="s">
        <v>77</v>
      </c>
      <c r="E49" s="48">
        <v>45107</v>
      </c>
      <c r="F49" s="80">
        <v>3317</v>
      </c>
      <c r="G49" s="74" t="s">
        <v>88</v>
      </c>
      <c r="H49" s="69"/>
    </row>
    <row r="50" spans="1:8" x14ac:dyDescent="0.25">
      <c r="A50" s="72">
        <v>623</v>
      </c>
      <c r="B50" s="10" t="s">
        <v>13</v>
      </c>
      <c r="C50" s="18" t="s">
        <v>24</v>
      </c>
      <c r="D50" s="47" t="s">
        <v>78</v>
      </c>
      <c r="E50" s="48">
        <v>45107</v>
      </c>
      <c r="F50" s="80">
        <v>22318</v>
      </c>
      <c r="G50" s="74" t="s">
        <v>88</v>
      </c>
      <c r="H50" s="69"/>
    </row>
    <row r="51" spans="1:8" x14ac:dyDescent="0.25">
      <c r="A51" s="72">
        <v>623</v>
      </c>
      <c r="B51" s="10" t="s">
        <v>13</v>
      </c>
      <c r="C51" s="18" t="s">
        <v>30</v>
      </c>
      <c r="D51" s="47" t="s">
        <v>79</v>
      </c>
      <c r="E51" s="48">
        <v>45107</v>
      </c>
      <c r="F51" s="80">
        <v>9882</v>
      </c>
      <c r="G51" s="74" t="s">
        <v>88</v>
      </c>
      <c r="H51" s="69"/>
    </row>
    <row r="52" spans="1:8" x14ac:dyDescent="0.25">
      <c r="A52" s="72">
        <v>623</v>
      </c>
      <c r="B52" s="10" t="s">
        <v>13</v>
      </c>
      <c r="C52" s="73" t="s">
        <v>80</v>
      </c>
      <c r="D52" s="47" t="s">
        <v>81</v>
      </c>
      <c r="E52" s="48">
        <v>45107</v>
      </c>
      <c r="F52" s="80">
        <v>8499</v>
      </c>
      <c r="G52" s="74" t="s">
        <v>88</v>
      </c>
      <c r="H52" s="69"/>
    </row>
    <row r="53" spans="1:8" x14ac:dyDescent="0.25">
      <c r="A53" s="72">
        <v>623</v>
      </c>
      <c r="B53" s="10" t="s">
        <v>13</v>
      </c>
      <c r="C53" s="73" t="s">
        <v>80</v>
      </c>
      <c r="D53" s="47" t="s">
        <v>82</v>
      </c>
      <c r="E53" s="48">
        <v>45107</v>
      </c>
      <c r="F53" s="80">
        <v>4638</v>
      </c>
      <c r="G53" s="74" t="s">
        <v>88</v>
      </c>
      <c r="H53" s="69"/>
    </row>
    <row r="54" spans="1:8" x14ac:dyDescent="0.25">
      <c r="A54" s="72">
        <v>623</v>
      </c>
      <c r="B54" s="10" t="s">
        <v>13</v>
      </c>
      <c r="C54" s="73" t="s">
        <v>80</v>
      </c>
      <c r="D54" s="47" t="s">
        <v>83</v>
      </c>
      <c r="E54" s="48">
        <v>45107</v>
      </c>
      <c r="F54" s="80">
        <v>11978</v>
      </c>
      <c r="G54" s="74" t="s">
        <v>88</v>
      </c>
      <c r="H54" s="69"/>
    </row>
    <row r="55" spans="1:8" x14ac:dyDescent="0.25">
      <c r="A55" s="72">
        <v>623</v>
      </c>
      <c r="B55" s="10" t="s">
        <v>13</v>
      </c>
      <c r="C55" s="73" t="s">
        <v>80</v>
      </c>
      <c r="D55" s="47" t="s">
        <v>84</v>
      </c>
      <c r="E55" s="48">
        <v>45107</v>
      </c>
      <c r="F55" s="80">
        <v>15382</v>
      </c>
      <c r="G55" s="74" t="s">
        <v>88</v>
      </c>
      <c r="H55" s="69"/>
    </row>
    <row r="56" spans="1:8" x14ac:dyDescent="0.25">
      <c r="A56" s="72">
        <v>623</v>
      </c>
      <c r="B56" s="10" t="s">
        <v>13</v>
      </c>
      <c r="C56" s="73" t="s">
        <v>85</v>
      </c>
      <c r="D56" s="47" t="s">
        <v>86</v>
      </c>
      <c r="E56" s="48">
        <v>45107</v>
      </c>
      <c r="F56" s="80">
        <v>1917</v>
      </c>
      <c r="G56" s="74" t="s">
        <v>88</v>
      </c>
      <c r="H56" s="69"/>
    </row>
    <row r="57" spans="1:8" ht="15.75" x14ac:dyDescent="0.25">
      <c r="A57" s="198" t="s">
        <v>23</v>
      </c>
      <c r="B57" s="199"/>
      <c r="C57" s="199"/>
      <c r="D57" s="199"/>
      <c r="E57" s="200"/>
      <c r="F57" s="81">
        <f>SUM(F15:F56)</f>
        <v>280719.55000000005</v>
      </c>
      <c r="G57" s="33"/>
    </row>
    <row r="58" spans="1:8" ht="15.75" x14ac:dyDescent="0.25">
      <c r="A58" s="54"/>
      <c r="B58" s="54"/>
      <c r="C58" s="55"/>
      <c r="D58" s="55"/>
      <c r="E58" s="55"/>
      <c r="F58" s="56"/>
      <c r="G58" s="57"/>
    </row>
    <row r="59" spans="1:8" ht="15.75" x14ac:dyDescent="0.25">
      <c r="A59" s="54"/>
      <c r="B59" s="54"/>
      <c r="C59" s="55"/>
      <c r="D59" s="55"/>
      <c r="E59" s="55"/>
      <c r="F59" s="56"/>
      <c r="G59" s="57"/>
    </row>
    <row r="60" spans="1:8" x14ac:dyDescent="0.25">
      <c r="A60" s="195" t="s">
        <v>26</v>
      </c>
      <c r="B60" s="195"/>
      <c r="D60" s="40"/>
      <c r="E60" s="41"/>
      <c r="G60" s="25" t="s">
        <v>28</v>
      </c>
    </row>
    <row r="61" spans="1:8" s="67" customFormat="1" ht="15.75" x14ac:dyDescent="0.25">
      <c r="A61" s="201" t="s">
        <v>27</v>
      </c>
      <c r="B61" s="201"/>
      <c r="C61" s="65"/>
      <c r="D61" s="66"/>
      <c r="G61" s="65" t="str">
        <f>'Mallra dhe Sherbime'!K126</f>
        <v>Ekrem Bytyqi</v>
      </c>
    </row>
    <row r="62" spans="1:8" x14ac:dyDescent="0.25">
      <c r="A62" s="68"/>
      <c r="B62" s="68"/>
      <c r="G62" s="24"/>
    </row>
    <row r="63" spans="1:8" x14ac:dyDescent="0.25">
      <c r="A63" s="1"/>
      <c r="B63" s="1" t="str">
        <f>'Mallra dhe Sherbime'!B128</f>
        <v>15/04/2026</v>
      </c>
      <c r="G63" s="1" t="str">
        <f>'Mallra dhe Sherbime'!K128</f>
        <v>15/04/2026</v>
      </c>
      <c r="H63" s="1"/>
    </row>
    <row r="64" spans="1:8" x14ac:dyDescent="0.25">
      <c r="F64" s="11"/>
    </row>
    <row r="65" spans="6:6" x14ac:dyDescent="0.25">
      <c r="F65" s="11"/>
    </row>
    <row r="69" spans="6:6" x14ac:dyDescent="0.25">
      <c r="F69" s="58"/>
    </row>
  </sheetData>
  <protectedRanges>
    <protectedRange sqref="E15:E56" name="Range1_1_1_3_1"/>
    <protectedRange sqref="F15:F56" name="Range2_1_1_8"/>
  </protectedRanges>
  <autoFilter ref="A14:G57" xr:uid="{00000000-0009-0000-0000-000002000000}"/>
  <mergeCells count="7">
    <mergeCell ref="A61:B61"/>
    <mergeCell ref="A4:G10"/>
    <mergeCell ref="A12:C12"/>
    <mergeCell ref="G12:G13"/>
    <mergeCell ref="A13:C13"/>
    <mergeCell ref="A60:B60"/>
    <mergeCell ref="A57:E57"/>
  </mergeCells>
  <dataValidations count="2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5:E56" xr:uid="{00000000-0002-0000-0200-000000000000}">
      <formula1>36526</formula1>
      <formula2>73051</formula2>
    </dataValidation>
    <dataValidation type="decimal" allowBlank="1" showErrorMessage="1" errorTitle="Gabim ne te dhena" error="Ju lutem Shkruani Shumen" promptTitle="Shuma" prompt="Shkru" sqref="F15:F56" xr:uid="{00000000-0002-0000-0200-000001000000}">
      <formula1>0</formula1>
      <formula2>99999999999999</formula2>
    </dataValidation>
  </dataValidations>
  <printOptions horizontalCentered="1"/>
  <pageMargins left="0.25" right="0.25" top="0.75" bottom="0.75" header="0.3" footer="0.3"/>
  <pageSetup scale="59" orientation="portrait" r:id="rId1"/>
  <ignoredErrors>
    <ignoredError sqref="D5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55"/>
  <sheetViews>
    <sheetView topLeftCell="A9" zoomScale="70" zoomScaleNormal="70" workbookViewId="0">
      <selection activeCell="L48" sqref="L48"/>
    </sheetView>
  </sheetViews>
  <sheetFormatPr defaultRowHeight="15" x14ac:dyDescent="0.25"/>
  <cols>
    <col min="1" max="1" width="12.85546875" customWidth="1"/>
    <col min="2" max="2" width="11.7109375" customWidth="1"/>
    <col min="3" max="3" width="32.140625" style="17" bestFit="1" customWidth="1"/>
    <col min="4" max="4" width="24.42578125" style="19" bestFit="1" customWidth="1"/>
    <col min="5" max="5" width="19.5703125" style="19" hidden="1" customWidth="1"/>
    <col min="6" max="6" width="12.85546875" style="19" customWidth="1"/>
    <col min="7" max="7" width="18.5703125" customWidth="1"/>
    <col min="8" max="8" width="57.28515625" style="78" hidden="1" customWidth="1"/>
    <col min="9" max="9" width="14.42578125" style="97" bestFit="1" customWidth="1"/>
    <col min="10" max="10" width="45.5703125" style="97" hidden="1" customWidth="1"/>
    <col min="11" max="11" width="17.85546875" bestFit="1" customWidth="1"/>
    <col min="12" max="12" width="35" bestFit="1" customWidth="1"/>
    <col min="13" max="13" width="18.85546875" hidden="1" customWidth="1"/>
    <col min="14" max="14" width="37.140625" hidden="1" customWidth="1"/>
    <col min="15" max="15" width="14.85546875" bestFit="1" customWidth="1"/>
    <col min="16" max="16" width="13" bestFit="1" customWidth="1"/>
  </cols>
  <sheetData>
    <row r="2" spans="1:14" ht="42.75" customHeight="1" x14ac:dyDescent="0.25">
      <c r="A2" s="1"/>
      <c r="B2" s="1"/>
      <c r="G2" s="1"/>
      <c r="K2" s="1"/>
      <c r="L2" s="1"/>
    </row>
    <row r="3" spans="1:14" s="61" customFormat="1" x14ac:dyDescent="0.25">
      <c r="A3" s="1"/>
      <c r="B3" s="1"/>
      <c r="C3" s="60"/>
      <c r="D3" s="19"/>
      <c r="E3" s="19"/>
      <c r="F3" s="19"/>
      <c r="G3" s="1"/>
      <c r="H3" s="78"/>
      <c r="I3" s="97"/>
      <c r="J3" s="97"/>
      <c r="K3" s="1"/>
      <c r="L3" s="1"/>
    </row>
    <row r="4" spans="1:14" ht="21.75" customHeight="1" x14ac:dyDescent="0.25">
      <c r="A4" s="192" t="s">
        <v>108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</row>
    <row r="5" spans="1:14" ht="14.1" customHeight="1" x14ac:dyDescent="0.25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</row>
    <row r="6" spans="1:14" ht="14.1" customHeight="1" x14ac:dyDescent="0.25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</row>
    <row r="7" spans="1:14" ht="14.1" customHeight="1" x14ac:dyDescent="0.25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</row>
    <row r="8" spans="1:14" ht="14.1" customHeight="1" x14ac:dyDescent="0.25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</row>
    <row r="9" spans="1:14" ht="14.1" customHeight="1" x14ac:dyDescent="0.25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</row>
    <row r="10" spans="1:14" ht="14.1" customHeight="1" x14ac:dyDescent="0.25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</row>
    <row r="11" spans="1:14" ht="14.1" customHeight="1" x14ac:dyDescent="0.25">
      <c r="L11" s="9" t="s">
        <v>21</v>
      </c>
    </row>
    <row r="12" spans="1:14" ht="14.1" customHeight="1" x14ac:dyDescent="0.25">
      <c r="A12" s="202" t="s">
        <v>29</v>
      </c>
      <c r="B12" s="202"/>
      <c r="C12" s="202"/>
      <c r="D12" s="20"/>
      <c r="E12" s="20"/>
      <c r="F12" s="20"/>
      <c r="H12" s="77"/>
      <c r="I12" s="98"/>
      <c r="J12" s="98"/>
      <c r="L12" s="197" t="s">
        <v>12</v>
      </c>
    </row>
    <row r="13" spans="1:14" ht="14.1" customHeight="1" x14ac:dyDescent="0.25">
      <c r="A13" s="204" t="str">
        <f>'Mallra dhe Sherbime'!A13:C13</f>
        <v>Lista e obligimeve: nga muaji Mars 2026</v>
      </c>
      <c r="B13" s="204"/>
      <c r="C13" s="204"/>
      <c r="D13" s="21"/>
      <c r="E13" s="21"/>
      <c r="F13" s="21"/>
      <c r="H13" s="77"/>
      <c r="I13" s="98"/>
      <c r="J13" s="98"/>
      <c r="L13" s="197"/>
    </row>
    <row r="14" spans="1:14" ht="30" x14ac:dyDescent="0.25">
      <c r="A14" s="5" t="s">
        <v>1</v>
      </c>
      <c r="B14" s="5" t="s">
        <v>2</v>
      </c>
      <c r="C14" s="85" t="s">
        <v>3</v>
      </c>
      <c r="D14" s="5" t="s">
        <v>25</v>
      </c>
      <c r="E14" s="86" t="s">
        <v>91</v>
      </c>
      <c r="F14" s="86" t="s">
        <v>98</v>
      </c>
      <c r="G14" s="86" t="s">
        <v>99</v>
      </c>
      <c r="H14" s="85" t="s">
        <v>3</v>
      </c>
      <c r="I14" s="108" t="s">
        <v>186</v>
      </c>
      <c r="J14" s="85" t="s">
        <v>213</v>
      </c>
      <c r="K14" s="85" t="s">
        <v>0</v>
      </c>
      <c r="L14" s="5" t="s">
        <v>5</v>
      </c>
      <c r="M14" s="85" t="s">
        <v>118</v>
      </c>
      <c r="N14" s="85" t="s">
        <v>401</v>
      </c>
    </row>
    <row r="15" spans="1:14" s="88" customFormat="1" ht="17.25" customHeight="1" x14ac:dyDescent="0.25">
      <c r="A15" s="10">
        <v>623</v>
      </c>
      <c r="B15" s="10" t="s">
        <v>13</v>
      </c>
      <c r="C15" s="18" t="s">
        <v>24</v>
      </c>
      <c r="D15" s="76" t="s">
        <v>100</v>
      </c>
      <c r="E15" s="76"/>
      <c r="F15" s="76" t="s">
        <v>101</v>
      </c>
      <c r="G15" s="48">
        <v>45343</v>
      </c>
      <c r="H15" s="18" t="s">
        <v>106</v>
      </c>
      <c r="I15" s="109">
        <v>32110</v>
      </c>
      <c r="J15" s="106" t="s">
        <v>188</v>
      </c>
      <c r="K15" s="158">
        <v>28013.31</v>
      </c>
      <c r="L15" s="91" t="s">
        <v>497</v>
      </c>
      <c r="M15" s="154" t="s">
        <v>185</v>
      </c>
      <c r="N15" s="104" t="s">
        <v>417</v>
      </c>
    </row>
    <row r="16" spans="1:14" s="88" customFormat="1" x14ac:dyDescent="0.25">
      <c r="A16" s="10">
        <v>623</v>
      </c>
      <c r="B16" s="10" t="s">
        <v>13</v>
      </c>
      <c r="C16" s="18" t="s">
        <v>24</v>
      </c>
      <c r="D16" s="76" t="s">
        <v>94</v>
      </c>
      <c r="E16" s="76" t="s">
        <v>95</v>
      </c>
      <c r="F16" s="76" t="s">
        <v>96</v>
      </c>
      <c r="G16" s="48">
        <v>44881</v>
      </c>
      <c r="H16" s="28" t="s">
        <v>93</v>
      </c>
      <c r="I16" s="110"/>
      <c r="J16" s="107" t="s">
        <v>418</v>
      </c>
      <c r="K16" s="158">
        <v>72747.100000000006</v>
      </c>
      <c r="L16" s="91" t="s">
        <v>497</v>
      </c>
      <c r="M16" s="104" t="s">
        <v>189</v>
      </c>
      <c r="N16" s="104" t="s">
        <v>419</v>
      </c>
    </row>
    <row r="17" spans="1:14" s="88" customFormat="1" x14ac:dyDescent="0.25">
      <c r="A17" s="10">
        <v>623</v>
      </c>
      <c r="B17" s="10" t="s">
        <v>13</v>
      </c>
      <c r="C17" s="18" t="s">
        <v>24</v>
      </c>
      <c r="D17" s="79" t="s">
        <v>110</v>
      </c>
      <c r="E17" s="83"/>
      <c r="F17" s="89" t="s">
        <v>111</v>
      </c>
      <c r="G17" s="84">
        <v>45553</v>
      </c>
      <c r="H17" s="28"/>
      <c r="I17" s="110">
        <v>32110</v>
      </c>
      <c r="J17" s="107" t="s">
        <v>188</v>
      </c>
      <c r="K17" s="159">
        <v>62422.93</v>
      </c>
      <c r="L17" s="91" t="s">
        <v>497</v>
      </c>
      <c r="M17" s="104" t="s">
        <v>185</v>
      </c>
      <c r="N17" s="104" t="s">
        <v>417</v>
      </c>
    </row>
    <row r="18" spans="1:14" s="88" customFormat="1" x14ac:dyDescent="0.25">
      <c r="A18" s="10">
        <v>623</v>
      </c>
      <c r="B18" s="10" t="s">
        <v>13</v>
      </c>
      <c r="C18" s="18" t="s">
        <v>24</v>
      </c>
      <c r="D18" s="79" t="s">
        <v>260</v>
      </c>
      <c r="E18" s="83"/>
      <c r="F18" s="113" t="s">
        <v>261</v>
      </c>
      <c r="G18" s="84">
        <v>45635</v>
      </c>
      <c r="H18" s="28"/>
      <c r="I18" s="110"/>
      <c r="J18" s="107" t="s">
        <v>399</v>
      </c>
      <c r="K18" s="159">
        <v>18048.86</v>
      </c>
      <c r="L18" s="91" t="s">
        <v>497</v>
      </c>
      <c r="M18" s="104" t="s">
        <v>185</v>
      </c>
      <c r="N18" s="104" t="s">
        <v>400</v>
      </c>
    </row>
    <row r="19" spans="1:14" s="88" customFormat="1" x14ac:dyDescent="0.25">
      <c r="A19" s="10">
        <v>623</v>
      </c>
      <c r="B19" s="10" t="s">
        <v>13</v>
      </c>
      <c r="C19" s="18" t="s">
        <v>102</v>
      </c>
      <c r="D19" s="79" t="s">
        <v>112</v>
      </c>
      <c r="E19" s="83"/>
      <c r="F19" s="113" t="s">
        <v>113</v>
      </c>
      <c r="G19" s="84">
        <v>45588</v>
      </c>
      <c r="H19" s="28"/>
      <c r="I19" s="110">
        <v>31124</v>
      </c>
      <c r="J19" s="107" t="s">
        <v>420</v>
      </c>
      <c r="K19" s="159">
        <v>7048.14</v>
      </c>
      <c r="L19" s="91" t="s">
        <v>497</v>
      </c>
      <c r="M19" s="104" t="s">
        <v>172</v>
      </c>
      <c r="N19" s="104" t="s">
        <v>421</v>
      </c>
    </row>
    <row r="20" spans="1:14" s="88" customFormat="1" x14ac:dyDescent="0.25">
      <c r="A20" s="10">
        <v>623</v>
      </c>
      <c r="B20" s="10" t="s">
        <v>13</v>
      </c>
      <c r="C20" s="18" t="s">
        <v>102</v>
      </c>
      <c r="D20" s="79" t="s">
        <v>114</v>
      </c>
      <c r="E20" s="83"/>
      <c r="F20" s="113" t="s">
        <v>115</v>
      </c>
      <c r="G20" s="84">
        <v>45646</v>
      </c>
      <c r="H20" s="28"/>
      <c r="I20" s="110">
        <v>31124</v>
      </c>
      <c r="J20" s="107" t="s">
        <v>420</v>
      </c>
      <c r="K20" s="159">
        <v>24108.81</v>
      </c>
      <c r="L20" s="91" t="s">
        <v>497</v>
      </c>
      <c r="M20" s="104" t="s">
        <v>172</v>
      </c>
      <c r="N20" s="104" t="s">
        <v>421</v>
      </c>
    </row>
    <row r="21" spans="1:14" s="88" customFormat="1" x14ac:dyDescent="0.25">
      <c r="A21" s="10">
        <v>623</v>
      </c>
      <c r="B21" s="10" t="s">
        <v>13</v>
      </c>
      <c r="C21" s="18" t="s">
        <v>102</v>
      </c>
      <c r="D21" s="79" t="s">
        <v>104</v>
      </c>
      <c r="E21" s="83"/>
      <c r="F21" s="113" t="s">
        <v>105</v>
      </c>
      <c r="G21" s="84">
        <v>45405</v>
      </c>
      <c r="H21" s="28" t="s">
        <v>107</v>
      </c>
      <c r="I21" s="110">
        <v>31125</v>
      </c>
      <c r="J21" s="107" t="s">
        <v>422</v>
      </c>
      <c r="K21" s="159">
        <v>1685.93</v>
      </c>
      <c r="L21" s="91" t="s">
        <v>497</v>
      </c>
      <c r="M21" s="104" t="s">
        <v>172</v>
      </c>
      <c r="N21" s="104" t="s">
        <v>423</v>
      </c>
    </row>
    <row r="22" spans="1:14" s="88" customFormat="1" x14ac:dyDescent="0.25">
      <c r="A22" s="10">
        <v>623</v>
      </c>
      <c r="B22" s="10" t="s">
        <v>13</v>
      </c>
      <c r="C22" s="18" t="s">
        <v>136</v>
      </c>
      <c r="D22" s="79" t="s">
        <v>121</v>
      </c>
      <c r="E22" s="83"/>
      <c r="F22" s="113" t="s">
        <v>137</v>
      </c>
      <c r="G22" s="84">
        <v>45695</v>
      </c>
      <c r="H22" s="28"/>
      <c r="I22" s="110">
        <v>31240</v>
      </c>
      <c r="J22" s="107" t="s">
        <v>190</v>
      </c>
      <c r="K22" s="159">
        <v>14970.2</v>
      </c>
      <c r="L22" s="91" t="s">
        <v>497</v>
      </c>
      <c r="M22" s="104" t="s">
        <v>189</v>
      </c>
      <c r="N22" s="104" t="s">
        <v>424</v>
      </c>
    </row>
    <row r="23" spans="1:14" s="88" customFormat="1" x14ac:dyDescent="0.25">
      <c r="A23" s="10">
        <v>623</v>
      </c>
      <c r="B23" s="10" t="s">
        <v>13</v>
      </c>
      <c r="C23" s="18" t="s">
        <v>102</v>
      </c>
      <c r="D23" s="79" t="s">
        <v>122</v>
      </c>
      <c r="E23" s="83"/>
      <c r="F23" s="113" t="s">
        <v>123</v>
      </c>
      <c r="G23" s="84">
        <v>45716</v>
      </c>
      <c r="H23" s="28"/>
      <c r="I23" s="110">
        <v>31121</v>
      </c>
      <c r="J23" s="107" t="s">
        <v>425</v>
      </c>
      <c r="K23" s="159">
        <v>50000</v>
      </c>
      <c r="L23" s="91" t="s">
        <v>497</v>
      </c>
      <c r="M23" s="104" t="s">
        <v>193</v>
      </c>
      <c r="N23" s="104" t="s">
        <v>426</v>
      </c>
    </row>
    <row r="24" spans="1:14" s="88" customFormat="1" x14ac:dyDescent="0.25">
      <c r="A24" s="10">
        <v>623</v>
      </c>
      <c r="B24" s="10" t="s">
        <v>13</v>
      </c>
      <c r="C24" s="18" t="s">
        <v>150</v>
      </c>
      <c r="D24" s="79" t="s">
        <v>151</v>
      </c>
      <c r="E24" s="83"/>
      <c r="F24" s="113" t="s">
        <v>152</v>
      </c>
      <c r="G24" s="84">
        <v>45764</v>
      </c>
      <c r="H24" s="28"/>
      <c r="I24" s="110">
        <v>31230</v>
      </c>
      <c r="J24" s="107" t="s">
        <v>427</v>
      </c>
      <c r="K24" s="159">
        <v>18</v>
      </c>
      <c r="L24" s="91" t="s">
        <v>497</v>
      </c>
      <c r="M24" s="104" t="s">
        <v>189</v>
      </c>
      <c r="N24" s="104" t="s">
        <v>428</v>
      </c>
    </row>
    <row r="25" spans="1:14" s="88" customFormat="1" x14ac:dyDescent="0.25">
      <c r="A25" s="10">
        <v>623</v>
      </c>
      <c r="B25" s="10" t="s">
        <v>13</v>
      </c>
      <c r="C25" s="18" t="s">
        <v>24</v>
      </c>
      <c r="D25" s="79" t="s">
        <v>192</v>
      </c>
      <c r="E25" s="83"/>
      <c r="F25" s="113" t="s">
        <v>191</v>
      </c>
      <c r="G25" s="84">
        <v>45782</v>
      </c>
      <c r="H25" s="28"/>
      <c r="I25" s="110">
        <v>32110</v>
      </c>
      <c r="J25" s="107" t="s">
        <v>397</v>
      </c>
      <c r="K25" s="159">
        <v>24492.28</v>
      </c>
      <c r="L25" s="91" t="s">
        <v>497</v>
      </c>
      <c r="M25" s="104" t="s">
        <v>185</v>
      </c>
      <c r="N25" s="104" t="s">
        <v>398</v>
      </c>
    </row>
    <row r="26" spans="1:14" s="88" customFormat="1" x14ac:dyDescent="0.25">
      <c r="A26" s="10">
        <v>623</v>
      </c>
      <c r="B26" s="10" t="s">
        <v>13</v>
      </c>
      <c r="C26" s="18" t="s">
        <v>24</v>
      </c>
      <c r="D26" s="79" t="s">
        <v>119</v>
      </c>
      <c r="E26" s="83"/>
      <c r="F26" s="113" t="s">
        <v>120</v>
      </c>
      <c r="G26" s="84">
        <v>45713</v>
      </c>
      <c r="H26" s="28"/>
      <c r="I26" s="110">
        <v>31121</v>
      </c>
      <c r="J26" s="107" t="s">
        <v>429</v>
      </c>
      <c r="K26" s="159">
        <v>53.1</v>
      </c>
      <c r="L26" s="91" t="s">
        <v>497</v>
      </c>
      <c r="M26" s="104" t="s">
        <v>193</v>
      </c>
      <c r="N26" s="104" t="s">
        <v>447</v>
      </c>
    </row>
    <row r="27" spans="1:14" s="88" customFormat="1" x14ac:dyDescent="0.25">
      <c r="A27" s="10">
        <v>623</v>
      </c>
      <c r="B27" s="10" t="s">
        <v>13</v>
      </c>
      <c r="C27" s="18" t="s">
        <v>147</v>
      </c>
      <c r="D27" s="79" t="s">
        <v>148</v>
      </c>
      <c r="E27" s="83"/>
      <c r="F27" s="113" t="s">
        <v>149</v>
      </c>
      <c r="G27" s="84">
        <v>45751</v>
      </c>
      <c r="H27" s="28"/>
      <c r="I27" s="110">
        <v>31260</v>
      </c>
      <c r="J27" s="107" t="s">
        <v>432</v>
      </c>
      <c r="K27" s="159">
        <v>81300.149999999994</v>
      </c>
      <c r="L27" s="91" t="s">
        <v>497</v>
      </c>
      <c r="M27" s="104" t="s">
        <v>189</v>
      </c>
      <c r="N27" s="104" t="s">
        <v>439</v>
      </c>
    </row>
    <row r="28" spans="1:14" s="88" customFormat="1" x14ac:dyDescent="0.25">
      <c r="A28" s="10">
        <v>623</v>
      </c>
      <c r="B28" s="10" t="s">
        <v>13</v>
      </c>
      <c r="C28" s="18" t="s">
        <v>154</v>
      </c>
      <c r="D28" s="79" t="s">
        <v>155</v>
      </c>
      <c r="E28" s="83"/>
      <c r="F28" s="113" t="s">
        <v>156</v>
      </c>
      <c r="G28" s="84">
        <v>45776</v>
      </c>
      <c r="H28" s="28"/>
      <c r="I28" s="110">
        <v>32110</v>
      </c>
      <c r="J28" s="107" t="s">
        <v>187</v>
      </c>
      <c r="K28" s="159">
        <v>70726.5</v>
      </c>
      <c r="L28" s="91" t="s">
        <v>497</v>
      </c>
      <c r="M28" s="104" t="s">
        <v>185</v>
      </c>
      <c r="N28" s="104" t="s">
        <v>448</v>
      </c>
    </row>
    <row r="29" spans="1:14" s="88" customFormat="1" x14ac:dyDescent="0.25">
      <c r="A29" s="10">
        <v>623</v>
      </c>
      <c r="B29" s="10" t="s">
        <v>13</v>
      </c>
      <c r="C29" s="18" t="s">
        <v>218</v>
      </c>
      <c r="D29" s="79" t="s">
        <v>219</v>
      </c>
      <c r="E29" s="83"/>
      <c r="F29" s="113">
        <v>1722</v>
      </c>
      <c r="G29" s="84">
        <v>45853</v>
      </c>
      <c r="H29" s="28"/>
      <c r="I29" s="110"/>
      <c r="J29" s="107" t="s">
        <v>430</v>
      </c>
      <c r="K29" s="159">
        <v>50090.53</v>
      </c>
      <c r="L29" s="91" t="s">
        <v>497</v>
      </c>
      <c r="M29" s="104" t="s">
        <v>185</v>
      </c>
      <c r="N29" s="104" t="s">
        <v>431</v>
      </c>
    </row>
    <row r="30" spans="1:14" s="88" customFormat="1" x14ac:dyDescent="0.25">
      <c r="A30" s="10">
        <v>623</v>
      </c>
      <c r="B30" s="10" t="s">
        <v>13</v>
      </c>
      <c r="C30" s="18" t="s">
        <v>153</v>
      </c>
      <c r="D30" s="79">
        <v>109</v>
      </c>
      <c r="E30" s="83"/>
      <c r="F30" s="113">
        <v>979</v>
      </c>
      <c r="G30" s="84">
        <v>45772</v>
      </c>
      <c r="H30" s="28"/>
      <c r="I30" s="110"/>
      <c r="J30" s="107" t="s">
        <v>433</v>
      </c>
      <c r="K30" s="159">
        <v>28.56</v>
      </c>
      <c r="L30" s="91" t="s">
        <v>497</v>
      </c>
      <c r="M30" s="104" t="s">
        <v>159</v>
      </c>
      <c r="N30" s="104" t="s">
        <v>434</v>
      </c>
    </row>
    <row r="31" spans="1:14" s="88" customFormat="1" x14ac:dyDescent="0.25">
      <c r="A31" s="10">
        <v>623</v>
      </c>
      <c r="B31" s="10" t="s">
        <v>13</v>
      </c>
      <c r="C31" s="18" t="s">
        <v>153</v>
      </c>
      <c r="D31" s="79" t="s">
        <v>241</v>
      </c>
      <c r="E31" s="83"/>
      <c r="F31" s="113">
        <v>1907</v>
      </c>
      <c r="G31" s="84">
        <v>45891</v>
      </c>
      <c r="H31" s="28"/>
      <c r="I31" s="110"/>
      <c r="J31" s="107" t="s">
        <v>435</v>
      </c>
      <c r="K31" s="159">
        <v>930</v>
      </c>
      <c r="L31" s="91" t="s">
        <v>497</v>
      </c>
      <c r="M31" s="104" t="s">
        <v>174</v>
      </c>
      <c r="N31" s="104" t="s">
        <v>436</v>
      </c>
    </row>
    <row r="32" spans="1:14" s="88" customFormat="1" x14ac:dyDescent="0.25">
      <c r="A32" s="10">
        <v>623</v>
      </c>
      <c r="B32" s="10" t="s">
        <v>13</v>
      </c>
      <c r="C32" s="18" t="s">
        <v>147</v>
      </c>
      <c r="D32" s="79" t="s">
        <v>242</v>
      </c>
      <c r="E32" s="83"/>
      <c r="F32" s="113">
        <v>1619</v>
      </c>
      <c r="G32" s="84">
        <v>45841</v>
      </c>
      <c r="H32" s="28"/>
      <c r="I32" s="110"/>
      <c r="J32" s="107" t="s">
        <v>432</v>
      </c>
      <c r="K32" s="159">
        <v>94579.14</v>
      </c>
      <c r="L32" s="91" t="s">
        <v>497</v>
      </c>
      <c r="M32" s="104" t="s">
        <v>189</v>
      </c>
      <c r="N32" s="104" t="s">
        <v>439</v>
      </c>
    </row>
    <row r="33" spans="1:14" s="88" customFormat="1" x14ac:dyDescent="0.25">
      <c r="A33" s="10">
        <v>623</v>
      </c>
      <c r="B33" s="10" t="s">
        <v>13</v>
      </c>
      <c r="C33" s="18" t="s">
        <v>243</v>
      </c>
      <c r="D33" s="79">
        <v>45833</v>
      </c>
      <c r="E33" s="83"/>
      <c r="F33" s="113">
        <v>1618</v>
      </c>
      <c r="G33" s="84">
        <v>45841</v>
      </c>
      <c r="H33" s="28"/>
      <c r="I33" s="110"/>
      <c r="J33" s="107" t="s">
        <v>440</v>
      </c>
      <c r="K33" s="159">
        <v>7302.86</v>
      </c>
      <c r="L33" s="91" t="s">
        <v>497</v>
      </c>
      <c r="M33" s="104" t="s">
        <v>189</v>
      </c>
      <c r="N33" s="104" t="s">
        <v>441</v>
      </c>
    </row>
    <row r="34" spans="1:14" s="88" customFormat="1" x14ac:dyDescent="0.25">
      <c r="A34" s="10">
        <v>623</v>
      </c>
      <c r="B34" s="10" t="s">
        <v>13</v>
      </c>
      <c r="C34" s="18" t="s">
        <v>248</v>
      </c>
      <c r="D34" s="79" t="s">
        <v>249</v>
      </c>
      <c r="E34" s="83"/>
      <c r="F34" s="113" t="s">
        <v>250</v>
      </c>
      <c r="G34" s="84">
        <v>45783</v>
      </c>
      <c r="H34" s="28"/>
      <c r="I34" s="110"/>
      <c r="J34" s="107" t="s">
        <v>444</v>
      </c>
      <c r="K34" s="159">
        <v>27725.8</v>
      </c>
      <c r="L34" s="91" t="s">
        <v>497</v>
      </c>
      <c r="M34" s="104" t="s">
        <v>183</v>
      </c>
      <c r="N34" s="104" t="s">
        <v>449</v>
      </c>
    </row>
    <row r="35" spans="1:14" s="88" customFormat="1" x14ac:dyDescent="0.25">
      <c r="A35" s="10">
        <v>623</v>
      </c>
      <c r="B35" s="10" t="s">
        <v>13</v>
      </c>
      <c r="C35" s="18" t="s">
        <v>257</v>
      </c>
      <c r="D35" s="79" t="s">
        <v>258</v>
      </c>
      <c r="E35" s="83"/>
      <c r="F35" s="113" t="s">
        <v>259</v>
      </c>
      <c r="G35" s="84">
        <v>45502</v>
      </c>
      <c r="H35" s="28"/>
      <c r="I35" s="110"/>
      <c r="J35" s="107" t="s">
        <v>437</v>
      </c>
      <c r="K35" s="159">
        <v>1234.8499999999999</v>
      </c>
      <c r="L35" s="91" t="s">
        <v>497</v>
      </c>
      <c r="M35" s="104" t="s">
        <v>189</v>
      </c>
      <c r="N35" s="104" t="s">
        <v>438</v>
      </c>
    </row>
    <row r="36" spans="1:14" s="88" customFormat="1" x14ac:dyDescent="0.25">
      <c r="A36" s="10">
        <v>623</v>
      </c>
      <c r="B36" s="10" t="s">
        <v>13</v>
      </c>
      <c r="C36" s="18" t="s">
        <v>251</v>
      </c>
      <c r="D36" s="79" t="s">
        <v>252</v>
      </c>
      <c r="E36" s="83"/>
      <c r="F36" s="113" t="s">
        <v>253</v>
      </c>
      <c r="G36" s="84">
        <v>45936</v>
      </c>
      <c r="H36" s="28"/>
      <c r="I36" s="110"/>
      <c r="J36" s="107" t="s">
        <v>442</v>
      </c>
      <c r="K36" s="159">
        <v>500</v>
      </c>
      <c r="L36" s="91" t="s">
        <v>497</v>
      </c>
      <c r="M36" s="104" t="s">
        <v>183</v>
      </c>
      <c r="N36" s="104" t="s">
        <v>443</v>
      </c>
    </row>
    <row r="37" spans="1:14" s="88" customFormat="1" x14ac:dyDescent="0.25">
      <c r="A37" s="10">
        <v>623</v>
      </c>
      <c r="B37" s="10" t="s">
        <v>13</v>
      </c>
      <c r="C37" s="18" t="s">
        <v>154</v>
      </c>
      <c r="D37" s="79" t="s">
        <v>336</v>
      </c>
      <c r="E37" s="83"/>
      <c r="F37" s="113" t="s">
        <v>337</v>
      </c>
      <c r="G37" s="84">
        <v>45758</v>
      </c>
      <c r="H37" s="28"/>
      <c r="I37" s="110"/>
      <c r="J37" s="107" t="s">
        <v>445</v>
      </c>
      <c r="K37" s="159">
        <v>221562.3</v>
      </c>
      <c r="L37" s="91" t="s">
        <v>497</v>
      </c>
      <c r="M37" s="104" t="s">
        <v>185</v>
      </c>
      <c r="N37" s="104" t="s">
        <v>446</v>
      </c>
    </row>
    <row r="38" spans="1:14" s="88" customFormat="1" x14ac:dyDescent="0.25">
      <c r="A38" s="10">
        <v>623</v>
      </c>
      <c r="B38" s="10" t="s">
        <v>13</v>
      </c>
      <c r="C38" s="18" t="s">
        <v>24</v>
      </c>
      <c r="D38" s="79" t="s">
        <v>338</v>
      </c>
      <c r="E38" s="83"/>
      <c r="F38" s="150" t="s">
        <v>339</v>
      </c>
      <c r="G38" s="84" t="s">
        <v>335</v>
      </c>
      <c r="H38" s="28"/>
      <c r="I38" s="110"/>
      <c r="J38" s="28" t="s">
        <v>402</v>
      </c>
      <c r="K38" s="159">
        <v>228013.16</v>
      </c>
      <c r="L38" s="91" t="s">
        <v>497</v>
      </c>
      <c r="M38" s="104" t="s">
        <v>185</v>
      </c>
      <c r="N38" s="104" t="s">
        <v>403</v>
      </c>
    </row>
    <row r="39" spans="1:14" s="88" customFormat="1" ht="28.5" x14ac:dyDescent="0.25">
      <c r="A39" s="10">
        <v>623</v>
      </c>
      <c r="B39" s="10" t="s">
        <v>13</v>
      </c>
      <c r="C39" s="18" t="s">
        <v>24</v>
      </c>
      <c r="D39" s="79" t="s">
        <v>340</v>
      </c>
      <c r="E39" s="83"/>
      <c r="F39" s="150" t="s">
        <v>341</v>
      </c>
      <c r="G39" s="84" t="s">
        <v>342</v>
      </c>
      <c r="H39" s="28"/>
      <c r="I39" s="110"/>
      <c r="J39" s="28" t="s">
        <v>397</v>
      </c>
      <c r="K39" s="159">
        <v>38408.620000000003</v>
      </c>
      <c r="L39" s="91" t="s">
        <v>497</v>
      </c>
      <c r="M39" s="104" t="s">
        <v>185</v>
      </c>
      <c r="N39" s="104" t="s">
        <v>398</v>
      </c>
    </row>
    <row r="40" spans="1:14" s="88" customFormat="1" ht="28.5" x14ac:dyDescent="0.25">
      <c r="A40" s="10">
        <v>623</v>
      </c>
      <c r="B40" s="10" t="s">
        <v>13</v>
      </c>
      <c r="C40" s="18" t="s">
        <v>24</v>
      </c>
      <c r="D40" s="79" t="s">
        <v>343</v>
      </c>
      <c r="E40" s="83"/>
      <c r="F40" s="150" t="s">
        <v>344</v>
      </c>
      <c r="G40" s="84" t="s">
        <v>342</v>
      </c>
      <c r="H40" s="28"/>
      <c r="I40" s="110"/>
      <c r="J40" s="28" t="s">
        <v>397</v>
      </c>
      <c r="K40" s="159">
        <v>5507.72</v>
      </c>
      <c r="L40" s="91" t="s">
        <v>497</v>
      </c>
      <c r="M40" s="104" t="s">
        <v>185</v>
      </c>
      <c r="N40" s="104" t="s">
        <v>398</v>
      </c>
    </row>
    <row r="41" spans="1:14" s="88" customFormat="1" x14ac:dyDescent="0.25">
      <c r="A41" s="10">
        <v>623</v>
      </c>
      <c r="B41" s="10" t="s">
        <v>13</v>
      </c>
      <c r="C41" s="18" t="s">
        <v>24</v>
      </c>
      <c r="D41" s="79" t="s">
        <v>345</v>
      </c>
      <c r="E41" s="83"/>
      <c r="F41" s="150" t="s">
        <v>346</v>
      </c>
      <c r="G41" s="84" t="s">
        <v>342</v>
      </c>
      <c r="H41" s="28"/>
      <c r="I41" s="110"/>
      <c r="J41" s="28" t="s">
        <v>404</v>
      </c>
      <c r="K41" s="159">
        <v>54752.23</v>
      </c>
      <c r="L41" s="91" t="s">
        <v>497</v>
      </c>
      <c r="M41" s="104" t="s">
        <v>185</v>
      </c>
      <c r="N41" s="104" t="s">
        <v>405</v>
      </c>
    </row>
    <row r="42" spans="1:14" s="88" customFormat="1" x14ac:dyDescent="0.25">
      <c r="A42" s="10">
        <v>623</v>
      </c>
      <c r="B42" s="10" t="s">
        <v>13</v>
      </c>
      <c r="C42" s="18" t="s">
        <v>153</v>
      </c>
      <c r="D42" s="79" t="s">
        <v>347</v>
      </c>
      <c r="E42" s="83"/>
      <c r="F42" s="150" t="s">
        <v>348</v>
      </c>
      <c r="G42" s="84" t="s">
        <v>327</v>
      </c>
      <c r="H42" s="28"/>
      <c r="I42" s="110"/>
      <c r="J42" s="28" t="s">
        <v>406</v>
      </c>
      <c r="K42" s="159">
        <v>17650.39</v>
      </c>
      <c r="L42" s="91" t="s">
        <v>497</v>
      </c>
      <c r="M42" s="104" t="s">
        <v>183</v>
      </c>
      <c r="N42" s="104" t="s">
        <v>407</v>
      </c>
    </row>
    <row r="43" spans="1:14" s="88" customFormat="1" ht="28.5" x14ac:dyDescent="0.25">
      <c r="A43" s="10">
        <v>623</v>
      </c>
      <c r="B43" s="10" t="s">
        <v>13</v>
      </c>
      <c r="C43" s="18" t="s">
        <v>218</v>
      </c>
      <c r="D43" s="79" t="s">
        <v>349</v>
      </c>
      <c r="E43" s="83"/>
      <c r="F43" s="150" t="s">
        <v>350</v>
      </c>
      <c r="G43" s="84" t="s">
        <v>351</v>
      </c>
      <c r="H43" s="28"/>
      <c r="I43" s="110"/>
      <c r="J43" s="28" t="s">
        <v>408</v>
      </c>
      <c r="K43" s="159">
        <v>94441.49</v>
      </c>
      <c r="L43" s="91" t="s">
        <v>497</v>
      </c>
      <c r="M43" s="104" t="s">
        <v>185</v>
      </c>
      <c r="N43" s="104" t="s">
        <v>409</v>
      </c>
    </row>
    <row r="44" spans="1:14" s="88" customFormat="1" x14ac:dyDescent="0.25">
      <c r="A44" s="10">
        <v>623</v>
      </c>
      <c r="B44" s="10" t="s">
        <v>13</v>
      </c>
      <c r="C44" s="18" t="s">
        <v>24</v>
      </c>
      <c r="D44" s="79" t="s">
        <v>410</v>
      </c>
      <c r="E44" s="83"/>
      <c r="F44" s="150" t="s">
        <v>411</v>
      </c>
      <c r="G44" s="84">
        <v>46000</v>
      </c>
      <c r="H44" s="28"/>
      <c r="I44" s="110"/>
      <c r="J44" s="28" t="s">
        <v>402</v>
      </c>
      <c r="K44" s="159">
        <v>181678.56</v>
      </c>
      <c r="L44" s="91" t="s">
        <v>497</v>
      </c>
      <c r="M44" s="104" t="s">
        <v>185</v>
      </c>
      <c r="N44" s="104" t="s">
        <v>403</v>
      </c>
    </row>
    <row r="45" spans="1:14" s="88" customFormat="1" ht="28.5" x14ac:dyDescent="0.25">
      <c r="A45" s="10">
        <v>623</v>
      </c>
      <c r="B45" s="10" t="s">
        <v>13</v>
      </c>
      <c r="C45" s="18" t="s">
        <v>412</v>
      </c>
      <c r="D45" s="79" t="s">
        <v>413</v>
      </c>
      <c r="E45" s="83"/>
      <c r="F45" s="150" t="s">
        <v>414</v>
      </c>
      <c r="G45" s="84">
        <v>46015</v>
      </c>
      <c r="H45" s="28"/>
      <c r="I45" s="110"/>
      <c r="J45" s="28" t="s">
        <v>415</v>
      </c>
      <c r="K45" s="159">
        <v>7027</v>
      </c>
      <c r="L45" s="91" t="s">
        <v>497</v>
      </c>
      <c r="M45" s="104" t="s">
        <v>163</v>
      </c>
      <c r="N45" s="104" t="s">
        <v>416</v>
      </c>
    </row>
    <row r="46" spans="1:14" s="88" customFormat="1" x14ac:dyDescent="0.25">
      <c r="A46" s="10">
        <v>623</v>
      </c>
      <c r="B46" s="10" t="s">
        <v>13</v>
      </c>
      <c r="C46" s="18" t="s">
        <v>491</v>
      </c>
      <c r="D46" s="79" t="s">
        <v>492</v>
      </c>
      <c r="E46" s="83"/>
      <c r="F46" s="150" t="s">
        <v>493</v>
      </c>
      <c r="G46" s="84" t="s">
        <v>479</v>
      </c>
      <c r="H46" s="28"/>
      <c r="I46" s="110"/>
      <c r="J46" s="28"/>
      <c r="K46" s="159">
        <v>31996.05</v>
      </c>
      <c r="L46" s="91" t="s">
        <v>497</v>
      </c>
      <c r="M46" s="104"/>
      <c r="N46" s="104"/>
    </row>
    <row r="47" spans="1:14" s="88" customFormat="1" x14ac:dyDescent="0.25">
      <c r="A47" s="10">
        <v>623</v>
      </c>
      <c r="B47" s="10" t="s">
        <v>13</v>
      </c>
      <c r="C47" s="18" t="s">
        <v>153</v>
      </c>
      <c r="D47" s="79" t="s">
        <v>494</v>
      </c>
      <c r="E47" s="83"/>
      <c r="F47" s="150" t="s">
        <v>495</v>
      </c>
      <c r="G47" s="84" t="s">
        <v>496</v>
      </c>
      <c r="H47" s="28"/>
      <c r="I47" s="110"/>
      <c r="J47" s="28"/>
      <c r="K47" s="159">
        <v>310151.53999999998</v>
      </c>
      <c r="L47" s="91" t="s">
        <v>497</v>
      </c>
      <c r="M47" s="104"/>
      <c r="N47" s="104"/>
    </row>
    <row r="48" spans="1:14" s="88" customFormat="1" x14ac:dyDescent="0.25">
      <c r="A48" s="10">
        <v>623</v>
      </c>
      <c r="B48" s="10" t="s">
        <v>13</v>
      </c>
      <c r="C48" s="178" t="s">
        <v>623</v>
      </c>
      <c r="D48" s="179" t="s">
        <v>624</v>
      </c>
      <c r="E48" s="180"/>
      <c r="F48" s="185" t="s">
        <v>625</v>
      </c>
      <c r="G48" s="181">
        <v>46097</v>
      </c>
      <c r="H48" s="182"/>
      <c r="I48" s="183"/>
      <c r="J48" s="182"/>
      <c r="K48" s="159">
        <v>11775</v>
      </c>
      <c r="L48" s="91" t="s">
        <v>497</v>
      </c>
      <c r="M48" s="104"/>
      <c r="N48" s="184"/>
    </row>
    <row r="49" spans="1:14" ht="15.75" x14ac:dyDescent="0.25">
      <c r="A49" s="198" t="s">
        <v>23</v>
      </c>
      <c r="B49" s="199"/>
      <c r="C49" s="199"/>
      <c r="D49" s="199"/>
      <c r="E49" s="199"/>
      <c r="F49" s="199"/>
      <c r="G49" s="200"/>
      <c r="H49" s="175"/>
      <c r="I49" s="175"/>
      <c r="J49" s="175"/>
      <c r="K49" s="81">
        <f>SUM(K15:K47)</f>
        <v>1829216.11</v>
      </c>
      <c r="L49" s="33"/>
      <c r="M49" s="74"/>
      <c r="N49" s="98"/>
    </row>
    <row r="50" spans="1:14" s="52" customFormat="1" ht="15.75" x14ac:dyDescent="0.25">
      <c r="A50" s="54"/>
      <c r="B50" s="54"/>
      <c r="C50" s="55"/>
      <c r="D50" s="55"/>
      <c r="E50" s="55"/>
      <c r="F50" s="55"/>
      <c r="G50" s="55"/>
      <c r="H50" s="55"/>
      <c r="I50" s="105"/>
      <c r="J50" s="55"/>
      <c r="K50" s="56"/>
      <c r="L50" s="57"/>
    </row>
    <row r="51" spans="1:14" s="52" customFormat="1" ht="15.75" x14ac:dyDescent="0.25">
      <c r="A51" s="54"/>
      <c r="B51" s="54"/>
      <c r="C51" s="55"/>
      <c r="D51" s="55"/>
      <c r="E51" s="55"/>
      <c r="F51" s="55"/>
      <c r="G51" s="55"/>
      <c r="H51" s="55"/>
      <c r="I51" s="55"/>
      <c r="J51" s="55"/>
      <c r="K51" s="56"/>
      <c r="L51" s="57"/>
    </row>
    <row r="52" spans="1:14" s="64" customFormat="1" x14ac:dyDescent="0.25">
      <c r="A52" s="195" t="s">
        <v>26</v>
      </c>
      <c r="B52" s="195"/>
      <c r="C52" s="62"/>
      <c r="D52" s="40"/>
      <c r="E52" s="40"/>
      <c r="F52" s="40"/>
      <c r="G52" s="41"/>
      <c r="H52" s="78"/>
      <c r="I52" s="97"/>
      <c r="J52" s="97"/>
      <c r="L52" s="25" t="s">
        <v>28</v>
      </c>
    </row>
    <row r="53" spans="1:14" s="67" customFormat="1" ht="15.75" x14ac:dyDescent="0.25">
      <c r="A53" s="201" t="s">
        <v>27</v>
      </c>
      <c r="B53" s="201"/>
      <c r="C53" s="65"/>
      <c r="D53" s="66"/>
      <c r="E53" s="66"/>
      <c r="F53" s="66"/>
      <c r="H53" s="65"/>
      <c r="I53" s="65"/>
      <c r="J53" s="65"/>
      <c r="L53" s="65" t="str">
        <f>'Mallra dhe Sherbime'!K126</f>
        <v>Ekrem Bytyqi</v>
      </c>
    </row>
    <row r="54" spans="1:14" x14ac:dyDescent="0.25">
      <c r="A54" s="49"/>
      <c r="B54" s="49"/>
      <c r="C54" s="50"/>
      <c r="G54" s="51"/>
      <c r="K54" s="51"/>
      <c r="L54" s="24"/>
    </row>
    <row r="55" spans="1:14" x14ac:dyDescent="0.25">
      <c r="A55" s="1"/>
      <c r="B55" s="1" t="str">
        <f>'Mallra dhe Sherbime'!B128</f>
        <v>15/04/2026</v>
      </c>
      <c r="C55" s="45"/>
      <c r="G55" s="46"/>
      <c r="K55" s="46"/>
      <c r="L55" s="1" t="str">
        <f>'Mallra dhe Sherbime'!K128</f>
        <v>15/04/2026</v>
      </c>
    </row>
  </sheetData>
  <protectedRanges>
    <protectedRange sqref="G21" name="Range1_1_1_1_1"/>
    <protectedRange sqref="G15:G16 G22" name="Range1_1_1_3_1_1"/>
    <protectedRange sqref="K15:K16 K21:K22" name="Range2_1_1_8_1"/>
    <protectedRange sqref="G17:G20 G23:G28" name="Range1_1_1_1"/>
    <protectedRange sqref="K17:K20 K23:K28" name="Range2_1_1"/>
  </protectedRanges>
  <autoFilter ref="A14:N49" xr:uid="{00000000-0009-0000-0000-000003000000}"/>
  <mergeCells count="7">
    <mergeCell ref="A49:G49"/>
    <mergeCell ref="A4:L10"/>
    <mergeCell ref="A53:B53"/>
    <mergeCell ref="A12:C12"/>
    <mergeCell ref="L12:L13"/>
    <mergeCell ref="A13:C13"/>
    <mergeCell ref="A52:B52"/>
  </mergeCells>
  <conditionalFormatting sqref="E15:F16">
    <cfRule type="duplicateValues" dxfId="27" priority="532"/>
  </conditionalFormatting>
  <conditionalFormatting sqref="E17:F18">
    <cfRule type="duplicateValues" dxfId="26" priority="1476"/>
  </conditionalFormatting>
  <conditionalFormatting sqref="K15:K18">
    <cfRule type="duplicateValues" dxfId="25" priority="1806"/>
  </conditionalFormatting>
  <conditionalFormatting sqref="E38:F38">
    <cfRule type="duplicateValues" dxfId="24" priority="3234"/>
  </conditionalFormatting>
  <conditionalFormatting sqref="K38">
    <cfRule type="duplicateValues" dxfId="23" priority="3235"/>
  </conditionalFormatting>
  <conditionalFormatting sqref="E19:F19">
    <cfRule type="duplicateValues" dxfId="22" priority="17"/>
  </conditionalFormatting>
  <conditionalFormatting sqref="K19">
    <cfRule type="duplicateValues" dxfId="21" priority="18"/>
  </conditionalFormatting>
  <conditionalFormatting sqref="E47:F48">
    <cfRule type="duplicateValues" dxfId="20" priority="11"/>
  </conditionalFormatting>
  <conditionalFormatting sqref="K47:K48">
    <cfRule type="duplicateValues" dxfId="19" priority="12"/>
  </conditionalFormatting>
  <conditionalFormatting sqref="E46:F46 E41:F42 E44:F44">
    <cfRule type="duplicateValues" dxfId="18" priority="9"/>
  </conditionalFormatting>
  <conditionalFormatting sqref="K46 K41:K42 K44">
    <cfRule type="duplicateValues" dxfId="17" priority="10"/>
  </conditionalFormatting>
  <conditionalFormatting sqref="E39:F39">
    <cfRule type="duplicateValues" dxfId="16" priority="7"/>
  </conditionalFormatting>
  <conditionalFormatting sqref="K39">
    <cfRule type="duplicateValues" dxfId="15" priority="8"/>
  </conditionalFormatting>
  <conditionalFormatting sqref="E40:F40">
    <cfRule type="duplicateValues" dxfId="14" priority="5"/>
  </conditionalFormatting>
  <conditionalFormatting sqref="K40">
    <cfRule type="duplicateValues" dxfId="13" priority="6"/>
  </conditionalFormatting>
  <conditionalFormatting sqref="E43:F43">
    <cfRule type="duplicateValues" dxfId="12" priority="3"/>
  </conditionalFormatting>
  <conditionalFormatting sqref="K43">
    <cfRule type="duplicateValues" dxfId="11" priority="4"/>
  </conditionalFormatting>
  <conditionalFormatting sqref="E30:F37">
    <cfRule type="duplicateValues" dxfId="10" priority="3535"/>
  </conditionalFormatting>
  <conditionalFormatting sqref="K30:K37">
    <cfRule type="duplicateValues" dxfId="9" priority="3537"/>
  </conditionalFormatting>
  <conditionalFormatting sqref="E20:F29">
    <cfRule type="duplicateValues" dxfId="8" priority="3542"/>
  </conditionalFormatting>
  <conditionalFormatting sqref="K20:K29">
    <cfRule type="duplicateValues" dxfId="7" priority="3544"/>
  </conditionalFormatting>
  <conditionalFormatting sqref="E45:F45">
    <cfRule type="duplicateValues" dxfId="6" priority="3549"/>
  </conditionalFormatting>
  <conditionalFormatting sqref="K45">
    <cfRule type="duplicateValues" dxfId="5" priority="3550"/>
  </conditionalFormatting>
  <dataValidations xWindow="554" yWindow="617" count="2">
    <dataValidation type="decimal" allowBlank="1" showErrorMessage="1" errorTitle="Gabim ne te dhena" error="Ju lutem Shkruani Shumen" promptTitle="Shuma" prompt="Shkru" sqref="K15:K28" xr:uid="{00000000-0002-0000-0300-000000000000}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G15:G28" xr:uid="{00000000-0002-0000-0300-000001000000}">
      <formula1>36526</formula1>
      <formula2>73051</formula2>
    </dataValidation>
  </dataValidations>
  <printOptions horizontalCentered="1"/>
  <pageMargins left="0.25" right="0.25" top="0.75" bottom="0.75" header="0.3" footer="0.3"/>
  <pageSetup scale="56" orientation="portrait" r:id="rId1"/>
  <ignoredErrors>
    <ignoredError sqref="D28 F18 F15:F17 F27 F28 F22:F26 F32:F36 D37:D43 F20:F21 F40:F45 F37:F3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2"/>
  <sheetViews>
    <sheetView topLeftCell="A34" zoomScaleNormal="100" workbookViewId="0">
      <selection sqref="A1:G60"/>
    </sheetView>
  </sheetViews>
  <sheetFormatPr defaultRowHeight="12.75" x14ac:dyDescent="0.2"/>
  <cols>
    <col min="1" max="1" width="10.85546875" style="114" customWidth="1"/>
    <col min="2" max="2" width="14.140625" style="114" customWidth="1"/>
    <col min="3" max="3" width="30.28515625" style="114" customWidth="1"/>
    <col min="4" max="4" width="18" style="114" bestFit="1" customWidth="1"/>
    <col min="5" max="5" width="19.85546875" style="114" customWidth="1"/>
    <col min="6" max="6" width="14.28515625" style="114" customWidth="1"/>
    <col min="7" max="7" width="17.28515625" style="114" customWidth="1"/>
    <col min="8" max="8" width="19.42578125" style="114" hidden="1" customWidth="1"/>
    <col min="9" max="15" width="9.140625" style="114"/>
    <col min="16" max="16" width="13.7109375" style="114" bestFit="1" customWidth="1"/>
    <col min="17" max="16384" width="9.140625" style="114"/>
  </cols>
  <sheetData>
    <row r="1" spans="1:9" x14ac:dyDescent="0.2">
      <c r="C1" s="115"/>
      <c r="D1" s="115"/>
      <c r="E1" s="116"/>
    </row>
    <row r="2" spans="1:9" x14ac:dyDescent="0.2">
      <c r="A2" s="118"/>
      <c r="B2" s="118"/>
      <c r="C2" s="115"/>
      <c r="D2" s="115"/>
      <c r="E2" s="116"/>
      <c r="F2" s="118"/>
      <c r="G2" s="118"/>
      <c r="H2" s="118"/>
    </row>
    <row r="3" spans="1:9" x14ac:dyDescent="0.2">
      <c r="A3" s="118"/>
      <c r="B3" s="118"/>
      <c r="C3" s="115"/>
      <c r="D3" s="115"/>
      <c r="E3" s="116"/>
      <c r="F3" s="118"/>
      <c r="G3" s="118"/>
      <c r="H3" s="118"/>
    </row>
    <row r="4" spans="1:9" x14ac:dyDescent="0.2">
      <c r="A4" s="118"/>
      <c r="B4" s="118"/>
      <c r="C4" s="115"/>
      <c r="D4" s="115"/>
      <c r="E4" s="116"/>
      <c r="F4" s="118"/>
      <c r="G4" s="118"/>
      <c r="H4" s="118"/>
    </row>
    <row r="5" spans="1:9" ht="14.25" x14ac:dyDescent="0.3">
      <c r="A5" s="210" t="s">
        <v>330</v>
      </c>
      <c r="B5" s="210"/>
      <c r="C5" s="210"/>
      <c r="D5" s="210"/>
      <c r="E5" s="210"/>
      <c r="F5" s="210"/>
      <c r="G5" s="210"/>
      <c r="H5" s="119"/>
    </row>
    <row r="6" spans="1:9" ht="13.5" x14ac:dyDescent="0.25">
      <c r="A6" s="210" t="s">
        <v>244</v>
      </c>
      <c r="B6" s="210"/>
      <c r="C6" s="210"/>
      <c r="D6" s="210"/>
      <c r="E6" s="210"/>
      <c r="F6" s="210"/>
      <c r="G6" s="210"/>
      <c r="H6" s="119"/>
    </row>
    <row r="7" spans="1:9" ht="13.5" x14ac:dyDescent="0.25">
      <c r="A7" s="210" t="s">
        <v>245</v>
      </c>
      <c r="B7" s="210"/>
      <c r="C7" s="210"/>
      <c r="D7" s="210"/>
      <c r="E7" s="210"/>
      <c r="F7" s="210"/>
      <c r="G7" s="210"/>
      <c r="H7" s="119"/>
    </row>
    <row r="8" spans="1:9" ht="13.5" x14ac:dyDescent="0.25">
      <c r="A8" s="210" t="s">
        <v>246</v>
      </c>
      <c r="B8" s="210"/>
      <c r="C8" s="210"/>
      <c r="D8" s="210"/>
      <c r="E8" s="210"/>
      <c r="F8" s="210"/>
      <c r="G8" s="210"/>
      <c r="H8" s="119"/>
    </row>
    <row r="9" spans="1:9" ht="13.5" x14ac:dyDescent="0.25">
      <c r="A9" s="210" t="s">
        <v>247</v>
      </c>
      <c r="B9" s="210"/>
      <c r="C9" s="210"/>
      <c r="D9" s="210"/>
      <c r="E9" s="210"/>
      <c r="F9" s="210"/>
      <c r="G9" s="210"/>
      <c r="H9" s="119"/>
    </row>
    <row r="10" spans="1:9" ht="13.5" x14ac:dyDescent="0.25">
      <c r="A10" s="210"/>
      <c r="B10" s="210"/>
      <c r="C10" s="210"/>
      <c r="D10" s="210"/>
      <c r="E10" s="210"/>
      <c r="F10" s="210"/>
      <c r="G10" s="210"/>
      <c r="H10" s="119"/>
    </row>
    <row r="11" spans="1:9" x14ac:dyDescent="0.2">
      <c r="G11" s="120" t="s">
        <v>22</v>
      </c>
    </row>
    <row r="12" spans="1:9" x14ac:dyDescent="0.2">
      <c r="A12" s="206" t="str">
        <f>'Mallra dhe Sherbime'!A13:C13</f>
        <v>Lista e obligimeve: nga muaji Mars 2026</v>
      </c>
      <c r="B12" s="206"/>
      <c r="C12" s="206"/>
      <c r="D12" s="206"/>
      <c r="E12" s="206"/>
      <c r="G12" s="151" t="s">
        <v>12</v>
      </c>
      <c r="H12" s="121"/>
      <c r="I12" s="117"/>
    </row>
    <row r="13" spans="1:9" ht="25.5" x14ac:dyDescent="0.2">
      <c r="A13" s="122" t="s">
        <v>1</v>
      </c>
      <c r="B13" s="123" t="s">
        <v>2</v>
      </c>
      <c r="C13" s="122" t="s">
        <v>3</v>
      </c>
      <c r="D13" s="122" t="s">
        <v>31</v>
      </c>
      <c r="E13" s="124" t="s">
        <v>4</v>
      </c>
      <c r="F13" s="122" t="s">
        <v>0</v>
      </c>
      <c r="G13" s="146" t="s">
        <v>5</v>
      </c>
      <c r="H13" s="149" t="s">
        <v>118</v>
      </c>
    </row>
    <row r="14" spans="1:9" x14ac:dyDescent="0.2">
      <c r="A14" s="125">
        <v>623</v>
      </c>
      <c r="B14" s="126" t="s">
        <v>13</v>
      </c>
      <c r="C14" s="127" t="s">
        <v>254</v>
      </c>
      <c r="D14" s="128" t="s">
        <v>519</v>
      </c>
      <c r="E14" s="129">
        <v>46000</v>
      </c>
      <c r="F14" s="130">
        <v>6440</v>
      </c>
      <c r="G14" s="147" t="s">
        <v>471</v>
      </c>
      <c r="H14" s="148" t="s">
        <v>331</v>
      </c>
    </row>
    <row r="15" spans="1:9" s="144" customFormat="1" x14ac:dyDescent="0.2">
      <c r="A15" s="125">
        <v>623</v>
      </c>
      <c r="B15" s="126" t="s">
        <v>13</v>
      </c>
      <c r="C15" s="127" t="s">
        <v>254</v>
      </c>
      <c r="D15" s="128" t="s">
        <v>469</v>
      </c>
      <c r="E15" s="129">
        <v>46069</v>
      </c>
      <c r="F15" s="130">
        <v>10360</v>
      </c>
      <c r="G15" s="147" t="s">
        <v>471</v>
      </c>
      <c r="H15" s="148" t="s">
        <v>331</v>
      </c>
    </row>
    <row r="16" spans="1:9" x14ac:dyDescent="0.2">
      <c r="A16" s="125">
        <v>623</v>
      </c>
      <c r="B16" s="126" t="s">
        <v>13</v>
      </c>
      <c r="C16" s="131" t="s">
        <v>255</v>
      </c>
      <c r="D16" s="128" t="s">
        <v>256</v>
      </c>
      <c r="E16" s="129">
        <v>45902</v>
      </c>
      <c r="F16" s="130">
        <v>70246.36</v>
      </c>
      <c r="G16" s="147" t="s">
        <v>471</v>
      </c>
      <c r="H16" s="148" t="s">
        <v>167</v>
      </c>
    </row>
    <row r="17" spans="1:8" s="144" customFormat="1" x14ac:dyDescent="0.2">
      <c r="A17" s="125">
        <v>623</v>
      </c>
      <c r="B17" s="126" t="s">
        <v>13</v>
      </c>
      <c r="C17" s="131" t="s">
        <v>332</v>
      </c>
      <c r="D17" s="128" t="s">
        <v>333</v>
      </c>
      <c r="E17" s="129">
        <v>45878</v>
      </c>
      <c r="F17" s="130">
        <v>4508.01</v>
      </c>
      <c r="G17" s="147" t="s">
        <v>471</v>
      </c>
      <c r="H17" s="148" t="s">
        <v>331</v>
      </c>
    </row>
    <row r="18" spans="1:8" s="176" customFormat="1" x14ac:dyDescent="0.2">
      <c r="A18" s="125">
        <v>623</v>
      </c>
      <c r="B18" s="126" t="s">
        <v>13</v>
      </c>
      <c r="C18" s="127" t="s">
        <v>254</v>
      </c>
      <c r="D18" s="128" t="s">
        <v>520</v>
      </c>
      <c r="E18" s="129">
        <v>46093</v>
      </c>
      <c r="F18" s="130">
        <v>6720</v>
      </c>
      <c r="G18" s="147" t="s">
        <v>471</v>
      </c>
      <c r="H18" s="148" t="s">
        <v>331</v>
      </c>
    </row>
    <row r="19" spans="1:8" s="176" customFormat="1" x14ac:dyDescent="0.2">
      <c r="A19" s="125">
        <v>623</v>
      </c>
      <c r="B19" s="126" t="s">
        <v>13</v>
      </c>
      <c r="C19" s="127" t="s">
        <v>521</v>
      </c>
      <c r="D19" s="128" t="s">
        <v>522</v>
      </c>
      <c r="E19" s="129">
        <v>45940</v>
      </c>
      <c r="F19" s="130">
        <v>350</v>
      </c>
      <c r="G19" s="147" t="s">
        <v>471</v>
      </c>
      <c r="H19" s="148" t="s">
        <v>161</v>
      </c>
    </row>
    <row r="20" spans="1:8" x14ac:dyDescent="0.2">
      <c r="A20" s="125">
        <v>623</v>
      </c>
      <c r="B20" s="126" t="s">
        <v>13</v>
      </c>
      <c r="C20" s="127" t="s">
        <v>523</v>
      </c>
      <c r="D20" s="128" t="s">
        <v>524</v>
      </c>
      <c r="E20" s="129">
        <v>46064</v>
      </c>
      <c r="F20" s="130">
        <v>1000</v>
      </c>
      <c r="G20" s="147" t="s">
        <v>471</v>
      </c>
      <c r="H20" s="148" t="s">
        <v>161</v>
      </c>
    </row>
    <row r="21" spans="1:8" x14ac:dyDescent="0.2">
      <c r="A21" s="125">
        <v>623</v>
      </c>
      <c r="B21" s="126" t="s">
        <v>13</v>
      </c>
      <c r="C21" s="127" t="s">
        <v>272</v>
      </c>
      <c r="D21" s="128" t="s">
        <v>273</v>
      </c>
      <c r="E21" s="129">
        <v>45786</v>
      </c>
      <c r="F21" s="130">
        <v>100</v>
      </c>
      <c r="G21" s="147" t="s">
        <v>471</v>
      </c>
      <c r="H21" s="148" t="s">
        <v>334</v>
      </c>
    </row>
    <row r="22" spans="1:8" x14ac:dyDescent="0.2">
      <c r="A22" s="125">
        <v>623</v>
      </c>
      <c r="B22" s="126" t="s">
        <v>13</v>
      </c>
      <c r="C22" s="127" t="s">
        <v>270</v>
      </c>
      <c r="D22" s="128" t="s">
        <v>271</v>
      </c>
      <c r="E22" s="129">
        <v>45786</v>
      </c>
      <c r="F22" s="130">
        <v>100</v>
      </c>
      <c r="G22" s="147" t="s">
        <v>471</v>
      </c>
      <c r="H22" s="148" t="s">
        <v>334</v>
      </c>
    </row>
    <row r="23" spans="1:8" x14ac:dyDescent="0.2">
      <c r="A23" s="125">
        <v>623</v>
      </c>
      <c r="B23" s="126" t="s">
        <v>13</v>
      </c>
      <c r="C23" s="127" t="s">
        <v>268</v>
      </c>
      <c r="D23" s="128" t="s">
        <v>269</v>
      </c>
      <c r="E23" s="129">
        <v>45786</v>
      </c>
      <c r="F23" s="130">
        <v>200</v>
      </c>
      <c r="G23" s="147" t="s">
        <v>471</v>
      </c>
      <c r="H23" s="148" t="s">
        <v>334</v>
      </c>
    </row>
    <row r="24" spans="1:8" x14ac:dyDescent="0.2">
      <c r="A24" s="125">
        <v>623</v>
      </c>
      <c r="B24" s="126" t="s">
        <v>13</v>
      </c>
      <c r="C24" s="127" t="s">
        <v>266</v>
      </c>
      <c r="D24" s="128" t="s">
        <v>267</v>
      </c>
      <c r="E24" s="129">
        <v>45786</v>
      </c>
      <c r="F24" s="130">
        <v>100</v>
      </c>
      <c r="G24" s="147" t="s">
        <v>471</v>
      </c>
      <c r="H24" s="148" t="s">
        <v>334</v>
      </c>
    </row>
    <row r="25" spans="1:8" x14ac:dyDescent="0.2">
      <c r="A25" s="125">
        <v>623</v>
      </c>
      <c r="B25" s="126" t="s">
        <v>13</v>
      </c>
      <c r="C25" s="127" t="s">
        <v>264</v>
      </c>
      <c r="D25" s="128" t="s">
        <v>265</v>
      </c>
      <c r="E25" s="129">
        <v>45786</v>
      </c>
      <c r="F25" s="130">
        <v>100</v>
      </c>
      <c r="G25" s="147" t="s">
        <v>471</v>
      </c>
      <c r="H25" s="148" t="s">
        <v>334</v>
      </c>
    </row>
    <row r="26" spans="1:8" x14ac:dyDescent="0.2">
      <c r="A26" s="125">
        <v>623</v>
      </c>
      <c r="B26" s="126" t="s">
        <v>13</v>
      </c>
      <c r="C26" s="127" t="s">
        <v>262</v>
      </c>
      <c r="D26" s="128" t="s">
        <v>263</v>
      </c>
      <c r="E26" s="129">
        <v>45786</v>
      </c>
      <c r="F26" s="130">
        <v>400</v>
      </c>
      <c r="G26" s="147" t="s">
        <v>471</v>
      </c>
      <c r="H26" s="148" t="s">
        <v>334</v>
      </c>
    </row>
    <row r="27" spans="1:8" x14ac:dyDescent="0.2">
      <c r="A27" s="125">
        <v>623</v>
      </c>
      <c r="B27" s="126" t="s">
        <v>13</v>
      </c>
      <c r="C27" s="127" t="s">
        <v>280</v>
      </c>
      <c r="D27" s="128" t="s">
        <v>281</v>
      </c>
      <c r="E27" s="129">
        <v>45786</v>
      </c>
      <c r="F27" s="130">
        <v>200</v>
      </c>
      <c r="G27" s="147" t="s">
        <v>471</v>
      </c>
      <c r="H27" s="148" t="s">
        <v>334</v>
      </c>
    </row>
    <row r="28" spans="1:8" x14ac:dyDescent="0.2">
      <c r="A28" s="125">
        <v>623</v>
      </c>
      <c r="B28" s="126" t="s">
        <v>13</v>
      </c>
      <c r="C28" s="127" t="s">
        <v>282</v>
      </c>
      <c r="D28" s="128" t="s">
        <v>283</v>
      </c>
      <c r="E28" s="129">
        <v>45786</v>
      </c>
      <c r="F28" s="130">
        <v>100</v>
      </c>
      <c r="G28" s="147" t="s">
        <v>471</v>
      </c>
      <c r="H28" s="148" t="s">
        <v>334</v>
      </c>
    </row>
    <row r="29" spans="1:8" x14ac:dyDescent="0.2">
      <c r="A29" s="125">
        <v>623</v>
      </c>
      <c r="B29" s="126" t="s">
        <v>13</v>
      </c>
      <c r="C29" s="127" t="s">
        <v>284</v>
      </c>
      <c r="D29" s="128" t="s">
        <v>285</v>
      </c>
      <c r="E29" s="129">
        <v>45786</v>
      </c>
      <c r="F29" s="130">
        <v>100</v>
      </c>
      <c r="G29" s="147" t="s">
        <v>471</v>
      </c>
      <c r="H29" s="148" t="s">
        <v>334</v>
      </c>
    </row>
    <row r="30" spans="1:8" x14ac:dyDescent="0.2">
      <c r="A30" s="125">
        <v>623</v>
      </c>
      <c r="B30" s="126" t="s">
        <v>13</v>
      </c>
      <c r="C30" s="127" t="s">
        <v>286</v>
      </c>
      <c r="D30" s="128" t="s">
        <v>287</v>
      </c>
      <c r="E30" s="129">
        <v>45786</v>
      </c>
      <c r="F30" s="130">
        <v>150</v>
      </c>
      <c r="G30" s="147" t="s">
        <v>471</v>
      </c>
      <c r="H30" s="148" t="s">
        <v>334</v>
      </c>
    </row>
    <row r="31" spans="1:8" x14ac:dyDescent="0.2">
      <c r="A31" s="125">
        <v>623</v>
      </c>
      <c r="B31" s="126" t="s">
        <v>13</v>
      </c>
      <c r="C31" s="127" t="s">
        <v>300</v>
      </c>
      <c r="D31" s="128" t="s">
        <v>301</v>
      </c>
      <c r="E31" s="129">
        <v>45786</v>
      </c>
      <c r="F31" s="130">
        <v>100</v>
      </c>
      <c r="G31" s="147" t="s">
        <v>471</v>
      </c>
      <c r="H31" s="148" t="s">
        <v>334</v>
      </c>
    </row>
    <row r="32" spans="1:8" x14ac:dyDescent="0.2">
      <c r="A32" s="125">
        <v>623</v>
      </c>
      <c r="B32" s="126" t="s">
        <v>13</v>
      </c>
      <c r="C32" s="127" t="s">
        <v>302</v>
      </c>
      <c r="D32" s="128" t="s">
        <v>303</v>
      </c>
      <c r="E32" s="129">
        <v>45786</v>
      </c>
      <c r="F32" s="130">
        <v>200</v>
      </c>
      <c r="G32" s="147" t="s">
        <v>471</v>
      </c>
      <c r="H32" s="148" t="s">
        <v>334</v>
      </c>
    </row>
    <row r="33" spans="1:8" x14ac:dyDescent="0.2">
      <c r="A33" s="125">
        <v>623</v>
      </c>
      <c r="B33" s="126" t="s">
        <v>13</v>
      </c>
      <c r="C33" s="127" t="s">
        <v>304</v>
      </c>
      <c r="D33" s="128" t="s">
        <v>305</v>
      </c>
      <c r="E33" s="129">
        <v>45786</v>
      </c>
      <c r="F33" s="130">
        <v>100</v>
      </c>
      <c r="G33" s="147" t="s">
        <v>471</v>
      </c>
      <c r="H33" s="148" t="s">
        <v>334</v>
      </c>
    </row>
    <row r="34" spans="1:8" x14ac:dyDescent="0.2">
      <c r="A34" s="126">
        <v>623</v>
      </c>
      <c r="B34" s="126" t="s">
        <v>13</v>
      </c>
      <c r="C34" s="127" t="s">
        <v>319</v>
      </c>
      <c r="D34" s="128" t="s">
        <v>320</v>
      </c>
      <c r="E34" s="129">
        <v>45786</v>
      </c>
      <c r="F34" s="130">
        <v>200</v>
      </c>
      <c r="G34" s="147" t="s">
        <v>471</v>
      </c>
      <c r="H34" s="148" t="s">
        <v>334</v>
      </c>
    </row>
    <row r="35" spans="1:8" x14ac:dyDescent="0.2">
      <c r="A35" s="126">
        <v>623</v>
      </c>
      <c r="B35" s="126" t="s">
        <v>13</v>
      </c>
      <c r="C35" s="127" t="s">
        <v>321</v>
      </c>
      <c r="D35" s="128" t="s">
        <v>322</v>
      </c>
      <c r="E35" s="129">
        <v>45958</v>
      </c>
      <c r="F35" s="130">
        <v>200</v>
      </c>
      <c r="G35" s="147" t="s">
        <v>471</v>
      </c>
      <c r="H35" s="148" t="s">
        <v>334</v>
      </c>
    </row>
    <row r="36" spans="1:8" x14ac:dyDescent="0.2">
      <c r="A36" s="126">
        <v>623</v>
      </c>
      <c r="B36" s="126" t="s">
        <v>13</v>
      </c>
      <c r="C36" s="127" t="s">
        <v>323</v>
      </c>
      <c r="D36" s="128" t="s">
        <v>324</v>
      </c>
      <c r="E36" s="129">
        <v>45958</v>
      </c>
      <c r="F36" s="130">
        <v>150</v>
      </c>
      <c r="G36" s="147" t="s">
        <v>471</v>
      </c>
      <c r="H36" s="148" t="s">
        <v>334</v>
      </c>
    </row>
    <row r="37" spans="1:8" x14ac:dyDescent="0.2">
      <c r="A37" s="126">
        <v>623</v>
      </c>
      <c r="B37" s="126" t="s">
        <v>13</v>
      </c>
      <c r="C37" s="132" t="s">
        <v>325</v>
      </c>
      <c r="D37" s="133" t="s">
        <v>326</v>
      </c>
      <c r="E37" s="134">
        <v>45958</v>
      </c>
      <c r="F37" s="130">
        <v>200</v>
      </c>
      <c r="G37" s="147" t="s">
        <v>471</v>
      </c>
      <c r="H37" s="148" t="s">
        <v>334</v>
      </c>
    </row>
    <row r="38" spans="1:8" x14ac:dyDescent="0.2">
      <c r="A38" s="125">
        <v>623</v>
      </c>
      <c r="B38" s="126" t="s">
        <v>13</v>
      </c>
      <c r="C38" s="127" t="s">
        <v>276</v>
      </c>
      <c r="D38" s="128" t="s">
        <v>277</v>
      </c>
      <c r="E38" s="129">
        <v>45786</v>
      </c>
      <c r="F38" s="130">
        <v>100</v>
      </c>
      <c r="G38" s="147" t="s">
        <v>471</v>
      </c>
      <c r="H38" s="148" t="s">
        <v>334</v>
      </c>
    </row>
    <row r="39" spans="1:8" x14ac:dyDescent="0.2">
      <c r="A39" s="125">
        <v>623</v>
      </c>
      <c r="B39" s="126" t="s">
        <v>13</v>
      </c>
      <c r="C39" s="127" t="s">
        <v>274</v>
      </c>
      <c r="D39" s="128" t="s">
        <v>275</v>
      </c>
      <c r="E39" s="129">
        <v>45786</v>
      </c>
      <c r="F39" s="130">
        <v>100</v>
      </c>
      <c r="G39" s="147" t="s">
        <v>471</v>
      </c>
      <c r="H39" s="148" t="s">
        <v>334</v>
      </c>
    </row>
    <row r="40" spans="1:8" x14ac:dyDescent="0.2">
      <c r="A40" s="125">
        <v>623</v>
      </c>
      <c r="B40" s="126" t="s">
        <v>13</v>
      </c>
      <c r="C40" s="127" t="s">
        <v>288</v>
      </c>
      <c r="D40" s="128" t="s">
        <v>289</v>
      </c>
      <c r="E40" s="129">
        <v>45786</v>
      </c>
      <c r="F40" s="130">
        <v>100</v>
      </c>
      <c r="G40" s="147" t="s">
        <v>471</v>
      </c>
      <c r="H40" s="148" t="s">
        <v>334</v>
      </c>
    </row>
    <row r="41" spans="1:8" x14ac:dyDescent="0.2">
      <c r="A41" s="125">
        <v>623</v>
      </c>
      <c r="B41" s="126" t="s">
        <v>13</v>
      </c>
      <c r="C41" s="127" t="s">
        <v>290</v>
      </c>
      <c r="D41" s="128" t="s">
        <v>291</v>
      </c>
      <c r="E41" s="129">
        <v>45786</v>
      </c>
      <c r="F41" s="130">
        <v>150</v>
      </c>
      <c r="G41" s="147" t="s">
        <v>471</v>
      </c>
      <c r="H41" s="148" t="s">
        <v>334</v>
      </c>
    </row>
    <row r="42" spans="1:8" x14ac:dyDescent="0.2">
      <c r="A42" s="125">
        <v>623</v>
      </c>
      <c r="B42" s="126" t="s">
        <v>13</v>
      </c>
      <c r="C42" s="127" t="s">
        <v>292</v>
      </c>
      <c r="D42" s="128" t="s">
        <v>293</v>
      </c>
      <c r="E42" s="129">
        <v>45786</v>
      </c>
      <c r="F42" s="130">
        <v>100</v>
      </c>
      <c r="G42" s="147" t="s">
        <v>471</v>
      </c>
      <c r="H42" s="148" t="s">
        <v>334</v>
      </c>
    </row>
    <row r="43" spans="1:8" x14ac:dyDescent="0.2">
      <c r="A43" s="125">
        <v>623</v>
      </c>
      <c r="B43" s="126" t="s">
        <v>13</v>
      </c>
      <c r="C43" s="127" t="s">
        <v>294</v>
      </c>
      <c r="D43" s="128" t="s">
        <v>295</v>
      </c>
      <c r="E43" s="129">
        <v>45786</v>
      </c>
      <c r="F43" s="130">
        <v>100</v>
      </c>
      <c r="G43" s="147" t="s">
        <v>471</v>
      </c>
      <c r="H43" s="148" t="s">
        <v>334</v>
      </c>
    </row>
    <row r="44" spans="1:8" x14ac:dyDescent="0.2">
      <c r="A44" s="125">
        <v>623</v>
      </c>
      <c r="B44" s="126" t="s">
        <v>13</v>
      </c>
      <c r="C44" s="127" t="s">
        <v>296</v>
      </c>
      <c r="D44" s="128" t="s">
        <v>297</v>
      </c>
      <c r="E44" s="129">
        <v>45786</v>
      </c>
      <c r="F44" s="130">
        <v>100</v>
      </c>
      <c r="G44" s="147" t="s">
        <v>471</v>
      </c>
      <c r="H44" s="148" t="s">
        <v>334</v>
      </c>
    </row>
    <row r="45" spans="1:8" x14ac:dyDescent="0.2">
      <c r="A45" s="125">
        <v>623</v>
      </c>
      <c r="B45" s="126" t="s">
        <v>13</v>
      </c>
      <c r="C45" s="127" t="s">
        <v>298</v>
      </c>
      <c r="D45" s="128" t="s">
        <v>299</v>
      </c>
      <c r="E45" s="129">
        <v>45786</v>
      </c>
      <c r="F45" s="130">
        <v>100</v>
      </c>
      <c r="G45" s="147" t="s">
        <v>471</v>
      </c>
      <c r="H45" s="148" t="s">
        <v>334</v>
      </c>
    </row>
    <row r="46" spans="1:8" s="145" customFormat="1" x14ac:dyDescent="0.2">
      <c r="A46" s="125">
        <v>623</v>
      </c>
      <c r="B46" s="126" t="s">
        <v>13</v>
      </c>
      <c r="C46" s="127" t="s">
        <v>391</v>
      </c>
      <c r="D46" s="128" t="s">
        <v>392</v>
      </c>
      <c r="E46" s="129">
        <v>45758</v>
      </c>
      <c r="F46" s="130">
        <v>83.6</v>
      </c>
      <c r="G46" s="147" t="s">
        <v>471</v>
      </c>
      <c r="H46" s="148" t="s">
        <v>334</v>
      </c>
    </row>
    <row r="47" spans="1:8" x14ac:dyDescent="0.2">
      <c r="A47" s="125">
        <v>623</v>
      </c>
      <c r="B47" s="126" t="s">
        <v>13</v>
      </c>
      <c r="C47" s="127" t="s">
        <v>278</v>
      </c>
      <c r="D47" s="128" t="s">
        <v>279</v>
      </c>
      <c r="E47" s="129">
        <v>45786</v>
      </c>
      <c r="F47" s="130">
        <v>200</v>
      </c>
      <c r="G47" s="147" t="s">
        <v>471</v>
      </c>
      <c r="H47" s="148" t="s">
        <v>334</v>
      </c>
    </row>
    <row r="48" spans="1:8" x14ac:dyDescent="0.2">
      <c r="A48" s="125">
        <v>623</v>
      </c>
      <c r="B48" s="126" t="s">
        <v>13</v>
      </c>
      <c r="C48" s="127" t="s">
        <v>306</v>
      </c>
      <c r="D48" s="128" t="s">
        <v>307</v>
      </c>
      <c r="E48" s="129">
        <v>45786</v>
      </c>
      <c r="F48" s="130">
        <v>100</v>
      </c>
      <c r="G48" s="147" t="s">
        <v>471</v>
      </c>
      <c r="H48" s="148" t="s">
        <v>334</v>
      </c>
    </row>
    <row r="49" spans="1:8" x14ac:dyDescent="0.2">
      <c r="A49" s="125">
        <v>623</v>
      </c>
      <c r="B49" s="126" t="s">
        <v>13</v>
      </c>
      <c r="C49" s="127" t="s">
        <v>308</v>
      </c>
      <c r="D49" s="128" t="s">
        <v>309</v>
      </c>
      <c r="E49" s="129">
        <v>45786</v>
      </c>
      <c r="F49" s="130">
        <v>100</v>
      </c>
      <c r="G49" s="147" t="s">
        <v>471</v>
      </c>
      <c r="H49" s="148" t="s">
        <v>334</v>
      </c>
    </row>
    <row r="50" spans="1:8" x14ac:dyDescent="0.2">
      <c r="A50" s="125">
        <v>623</v>
      </c>
      <c r="B50" s="126" t="s">
        <v>13</v>
      </c>
      <c r="C50" s="127" t="s">
        <v>310</v>
      </c>
      <c r="D50" s="128" t="s">
        <v>311</v>
      </c>
      <c r="E50" s="129">
        <v>45786</v>
      </c>
      <c r="F50" s="130">
        <v>150</v>
      </c>
      <c r="G50" s="147" t="s">
        <v>471</v>
      </c>
      <c r="H50" s="148" t="s">
        <v>334</v>
      </c>
    </row>
    <row r="51" spans="1:8" x14ac:dyDescent="0.2">
      <c r="A51" s="125">
        <v>623</v>
      </c>
      <c r="B51" s="126" t="s">
        <v>13</v>
      </c>
      <c r="C51" s="127" t="s">
        <v>312</v>
      </c>
      <c r="D51" s="128" t="s">
        <v>313</v>
      </c>
      <c r="E51" s="129" t="s">
        <v>314</v>
      </c>
      <c r="F51" s="130">
        <f>150*6</f>
        <v>900</v>
      </c>
      <c r="G51" s="147" t="s">
        <v>471</v>
      </c>
      <c r="H51" s="148" t="s">
        <v>334</v>
      </c>
    </row>
    <row r="52" spans="1:8" x14ac:dyDescent="0.2">
      <c r="A52" s="125">
        <v>623</v>
      </c>
      <c r="B52" s="126" t="s">
        <v>13</v>
      </c>
      <c r="C52" s="127" t="s">
        <v>315</v>
      </c>
      <c r="D52" s="128" t="s">
        <v>316</v>
      </c>
      <c r="E52" s="129">
        <v>45939</v>
      </c>
      <c r="F52" s="130">
        <v>500</v>
      </c>
      <c r="G52" s="147" t="s">
        <v>471</v>
      </c>
      <c r="H52" s="148" t="s">
        <v>334</v>
      </c>
    </row>
    <row r="53" spans="1:8" x14ac:dyDescent="0.2">
      <c r="A53" s="126">
        <v>623</v>
      </c>
      <c r="B53" s="126" t="s">
        <v>13</v>
      </c>
      <c r="C53" s="127" t="s">
        <v>317</v>
      </c>
      <c r="D53" s="128" t="s">
        <v>318</v>
      </c>
      <c r="E53" s="129">
        <v>45786</v>
      </c>
      <c r="F53" s="130">
        <v>100</v>
      </c>
      <c r="G53" s="147" t="s">
        <v>471</v>
      </c>
      <c r="H53" s="148" t="s">
        <v>334</v>
      </c>
    </row>
    <row r="54" spans="1:8" x14ac:dyDescent="0.2">
      <c r="A54" s="207" t="s">
        <v>32</v>
      </c>
      <c r="B54" s="208"/>
      <c r="C54" s="208"/>
      <c r="D54" s="208"/>
      <c r="E54" s="209"/>
      <c r="F54" s="135">
        <f>SUM(F14:F53)</f>
        <v>105307.97</v>
      </c>
      <c r="G54" s="136"/>
    </row>
    <row r="55" spans="1:8" x14ac:dyDescent="0.2">
      <c r="A55" s="137"/>
      <c r="B55" s="137"/>
      <c r="C55" s="137"/>
      <c r="D55" s="137"/>
      <c r="E55" s="137"/>
      <c r="F55" s="138"/>
      <c r="G55" s="139"/>
    </row>
    <row r="57" spans="1:8" x14ac:dyDescent="0.2">
      <c r="B57" s="140" t="s">
        <v>26</v>
      </c>
      <c r="C57" s="140"/>
      <c r="D57" s="140"/>
      <c r="E57" s="141"/>
      <c r="F57" s="142"/>
      <c r="G57" s="143" t="s">
        <v>28</v>
      </c>
    </row>
    <row r="58" spans="1:8" s="142" customFormat="1" x14ac:dyDescent="0.2">
      <c r="B58" s="140" t="s">
        <v>27</v>
      </c>
      <c r="C58" s="140"/>
      <c r="D58" s="140"/>
      <c r="E58" s="141"/>
      <c r="G58" s="143" t="str">
        <f>'Mallra dhe Sherbime'!K126</f>
        <v>Ekrem Bytyqi</v>
      </c>
    </row>
    <row r="59" spans="1:8" s="142" customFormat="1" x14ac:dyDescent="0.2">
      <c r="B59" s="140"/>
      <c r="C59" s="140"/>
      <c r="D59" s="140"/>
      <c r="E59" s="141"/>
      <c r="G59" s="143"/>
    </row>
    <row r="60" spans="1:8" x14ac:dyDescent="0.2">
      <c r="A60" s="118"/>
      <c r="B60" s="118" t="str">
        <f>'Mallra dhe Sherbime'!B128</f>
        <v>15/04/2026</v>
      </c>
      <c r="G60" s="118" t="str">
        <f>'Mallra dhe Sherbime'!B128</f>
        <v>15/04/2026</v>
      </c>
    </row>
    <row r="61" spans="1:8" x14ac:dyDescent="0.2">
      <c r="B61" s="118"/>
    </row>
    <row r="63" spans="1:8" x14ac:dyDescent="0.2">
      <c r="A63" s="205"/>
      <c r="B63" s="205"/>
    </row>
    <row r="82" spans="12:12" x14ac:dyDescent="0.2">
      <c r="L82" s="114">
        <f>SUM(I70:I82)</f>
        <v>0</v>
      </c>
    </row>
  </sheetData>
  <autoFilter ref="A13:H54" xr:uid="{00000000-0009-0000-0000-000004000000}"/>
  <mergeCells count="9">
    <mergeCell ref="A63:B63"/>
    <mergeCell ref="A12:E12"/>
    <mergeCell ref="A54:E54"/>
    <mergeCell ref="A10:G10"/>
    <mergeCell ref="A5:G5"/>
    <mergeCell ref="A6:G6"/>
    <mergeCell ref="A7:G7"/>
    <mergeCell ref="A8:G8"/>
    <mergeCell ref="A9:G9"/>
  </mergeCells>
  <pageMargins left="0.25" right="0.25" top="0.75" bottom="0.75" header="0.3" footer="0.3"/>
  <pageSetup scale="6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0"/>
  <sheetViews>
    <sheetView tabSelected="1" zoomScaleNormal="100" workbookViewId="0">
      <selection activeCell="F17" sqref="F17"/>
    </sheetView>
  </sheetViews>
  <sheetFormatPr defaultRowHeight="15" x14ac:dyDescent="0.25"/>
  <cols>
    <col min="1" max="1" width="11.7109375" customWidth="1"/>
    <col min="2" max="2" width="17" bestFit="1" customWidth="1"/>
    <col min="3" max="3" width="12.85546875" bestFit="1" customWidth="1"/>
    <col min="4" max="4" width="11.85546875" bestFit="1" customWidth="1"/>
    <col min="5" max="5" width="13.7109375" customWidth="1"/>
    <col min="6" max="6" width="14.5703125" bestFit="1" customWidth="1"/>
    <col min="7" max="7" width="14.5703125" style="87" customWidth="1"/>
    <col min="8" max="8" width="14.5703125" bestFit="1" customWidth="1"/>
    <col min="18" max="19" width="14.7109375" bestFit="1" customWidth="1"/>
  </cols>
  <sheetData>
    <row r="1" spans="1:18" x14ac:dyDescent="0.25">
      <c r="C1" s="29"/>
      <c r="D1" s="19"/>
      <c r="I1" s="11"/>
    </row>
    <row r="2" spans="1:18" ht="42.75" customHeight="1" x14ac:dyDescent="0.25">
      <c r="A2" s="1"/>
      <c r="B2" s="1"/>
      <c r="C2" s="29"/>
      <c r="D2" s="19"/>
      <c r="E2" s="1"/>
      <c r="F2" s="1"/>
      <c r="G2" s="1"/>
      <c r="H2" s="1"/>
      <c r="I2" s="11"/>
    </row>
    <row r="3" spans="1:18" x14ac:dyDescent="0.25">
      <c r="A3" s="192" t="s">
        <v>214</v>
      </c>
      <c r="B3" s="192"/>
      <c r="C3" s="192"/>
      <c r="D3" s="192"/>
      <c r="E3" s="192"/>
      <c r="F3" s="192"/>
      <c r="G3" s="192"/>
      <c r="H3" s="192"/>
      <c r="I3" s="11"/>
    </row>
    <row r="4" spans="1:18" x14ac:dyDescent="0.25">
      <c r="A4" s="192"/>
      <c r="B4" s="192"/>
      <c r="C4" s="192"/>
      <c r="D4" s="192"/>
      <c r="E4" s="192"/>
      <c r="F4" s="192"/>
      <c r="G4" s="192"/>
      <c r="H4" s="192"/>
      <c r="I4" s="11"/>
    </row>
    <row r="5" spans="1:18" x14ac:dyDescent="0.25">
      <c r="A5" s="192"/>
      <c r="B5" s="192"/>
      <c r="C5" s="192"/>
      <c r="D5" s="192"/>
      <c r="E5" s="192"/>
      <c r="F5" s="192"/>
      <c r="G5" s="192"/>
      <c r="H5" s="192"/>
      <c r="I5" s="11"/>
    </row>
    <row r="6" spans="1:18" x14ac:dyDescent="0.25">
      <c r="A6" s="192"/>
      <c r="B6" s="192"/>
      <c r="C6" s="192"/>
      <c r="D6" s="192"/>
      <c r="E6" s="192"/>
      <c r="F6" s="192"/>
      <c r="G6" s="192"/>
      <c r="H6" s="192"/>
      <c r="I6" s="11"/>
    </row>
    <row r="7" spans="1:18" x14ac:dyDescent="0.25">
      <c r="A7" s="192"/>
      <c r="B7" s="192"/>
      <c r="C7" s="192"/>
      <c r="D7" s="192"/>
      <c r="E7" s="192"/>
      <c r="F7" s="192"/>
      <c r="G7" s="192"/>
      <c r="H7" s="192"/>
      <c r="I7" s="11"/>
    </row>
    <row r="8" spans="1:18" ht="24" customHeight="1" x14ac:dyDescent="0.25">
      <c r="A8" s="192"/>
      <c r="B8" s="192"/>
      <c r="C8" s="192"/>
      <c r="D8" s="192"/>
      <c r="E8" s="192"/>
      <c r="F8" s="192"/>
      <c r="G8" s="192"/>
      <c r="H8" s="192"/>
      <c r="I8" s="11"/>
    </row>
    <row r="9" spans="1:18" x14ac:dyDescent="0.25">
      <c r="F9" s="211" t="s">
        <v>15</v>
      </c>
      <c r="G9" s="211"/>
      <c r="H9" s="211"/>
    </row>
    <row r="10" spans="1:18" ht="15" customHeight="1" x14ac:dyDescent="0.25">
      <c r="A10" s="212" t="str">
        <f>'Mallra dhe Sherbime'!A13:C13</f>
        <v>Lista e obligimeve: nga muaji Mars 2026</v>
      </c>
      <c r="B10" s="212"/>
      <c r="C10" s="212"/>
      <c r="D10" s="212"/>
      <c r="F10" s="197" t="s">
        <v>12</v>
      </c>
      <c r="G10" s="197"/>
      <c r="H10" s="197"/>
    </row>
    <row r="11" spans="1:18" ht="75" x14ac:dyDescent="0.25">
      <c r="A11" s="2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88</v>
      </c>
      <c r="H11" s="2" t="s">
        <v>12</v>
      </c>
      <c r="R11" s="11"/>
    </row>
    <row r="12" spans="1:18" x14ac:dyDescent="0.25">
      <c r="A12" s="3">
        <f>'[1]Mallera dhe Sherbime'!A15</f>
        <v>623</v>
      </c>
      <c r="B12" s="3" t="str">
        <f>'[1]Mallera dhe Sherbime'!B15</f>
        <v>Rahovec</v>
      </c>
      <c r="C12" s="82">
        <f>'Mallra dhe Sherbime'!J123</f>
        <v>289460.57000000007</v>
      </c>
      <c r="D12" s="82">
        <f>Sh.komunale!G29</f>
        <v>0</v>
      </c>
      <c r="E12" s="82">
        <f>Subvencione!F54</f>
        <v>105307.97</v>
      </c>
      <c r="F12" s="82">
        <f>'Investime Kapitale'!K49</f>
        <v>1829216.11</v>
      </c>
      <c r="G12" s="82">
        <f>'20 %'!F57</f>
        <v>280719.55000000005</v>
      </c>
      <c r="H12" s="82">
        <f>SUM(C12:G12)</f>
        <v>2504704.2000000002</v>
      </c>
    </row>
    <row r="17" spans="1:8" s="6" customFormat="1" x14ac:dyDescent="0.25">
      <c r="A17" s="194" t="s">
        <v>26</v>
      </c>
      <c r="B17" s="194"/>
      <c r="C17" s="26"/>
      <c r="D17" s="23"/>
      <c r="F17" s="27"/>
      <c r="G17" s="27"/>
      <c r="H17" s="25" t="s">
        <v>28</v>
      </c>
    </row>
    <row r="18" spans="1:8" s="6" customFormat="1" x14ac:dyDescent="0.25">
      <c r="A18" s="195" t="s">
        <v>27</v>
      </c>
      <c r="B18" s="195"/>
      <c r="C18" s="26"/>
      <c r="D18" s="63"/>
      <c r="H18" s="25" t="str">
        <f>'Mallra dhe Sherbime'!K126</f>
        <v>Ekrem Bytyqi</v>
      </c>
    </row>
    <row r="20" spans="1:8" x14ac:dyDescent="0.25">
      <c r="A20" s="1"/>
      <c r="B20" s="1" t="str">
        <f>'Mallra dhe Sherbime'!B128</f>
        <v>15/04/2026</v>
      </c>
      <c r="H20" s="1" t="str">
        <f>'Mallra dhe Sherbime'!B128</f>
        <v>15/04/2026</v>
      </c>
    </row>
  </sheetData>
  <mergeCells count="6">
    <mergeCell ref="A3:H8"/>
    <mergeCell ref="A18:B18"/>
    <mergeCell ref="F9:H9"/>
    <mergeCell ref="F10:H10"/>
    <mergeCell ref="A17:B17"/>
    <mergeCell ref="A10:D10"/>
  </mergeCells>
  <pageMargins left="0.25" right="0.25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Mallra dhe Sherbime</vt:lpstr>
      <vt:lpstr>Sh.komunale</vt:lpstr>
      <vt:lpstr>20 %</vt:lpstr>
      <vt:lpstr>Investime Kapitale</vt:lpstr>
      <vt:lpstr>Subvencione</vt:lpstr>
      <vt:lpstr>Gjithsej</vt:lpstr>
    </vt:vector>
  </TitlesOfParts>
  <Company>KK Rahovec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Gani.Sh.Krasniqi</dc:creator>
  <cp:lastModifiedBy>Ekrem Bytyqi</cp:lastModifiedBy>
  <cp:lastPrinted>2026-04-15T07:10:39Z</cp:lastPrinted>
  <dcterms:created xsi:type="dcterms:W3CDTF">2013-06-11T07:52:29Z</dcterms:created>
  <dcterms:modified xsi:type="dcterms:W3CDTF">2026-04-15T07:10:43Z</dcterms:modified>
</cp:coreProperties>
</file>