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rem.Bytyqi\Desktop\Komuna 2026\Raporti i Obligimeve Financiare dhe Kontraktuale 2026\"/>
    </mc:Choice>
  </mc:AlternateContent>
  <xr:revisionPtr revIDLastSave="0" documentId="13_ncr:1_{F3602DCD-ED8A-4CE4-BB60-B47C8BAE50BD}" xr6:coauthVersionLast="47" xr6:coauthVersionMax="47" xr10:uidLastSave="{00000000-0000-0000-0000-000000000000}"/>
  <bookViews>
    <workbookView xWindow="-120" yWindow="-120" windowWidth="29040" windowHeight="15720" tabRatio="799" activeTab="5" xr2:uid="{00000000-000D-0000-FFFF-FFFF00000000}"/>
  </bookViews>
  <sheets>
    <sheet name="Mallra dhe Sherbime" sheetId="1" r:id="rId1"/>
    <sheet name="Sh.komunale" sheetId="2" r:id="rId2"/>
    <sheet name="20 %" sheetId="6" r:id="rId3"/>
    <sheet name="Investime Kapitale" sheetId="3" r:id="rId4"/>
    <sheet name="Subvencione" sheetId="4" r:id="rId5"/>
    <sheet name="Gjithsej" sheetId="5" r:id="rId6"/>
  </sheets>
  <externalReferences>
    <externalReference r:id="rId7"/>
  </externalReferences>
  <definedNames>
    <definedName name="_xlnm._FilterDatabase" localSheetId="2" hidden="1">'20 %'!$A$14:$G$70</definedName>
    <definedName name="_xlnm._FilterDatabase" localSheetId="3" hidden="1">'Investime Kapitale'!$A$14:$N$50</definedName>
    <definedName name="_xlnm._FilterDatabase" localSheetId="0" hidden="1">'Mallra dhe Sherbime'!$A$14:$L$256</definedName>
    <definedName name="_xlnm._FilterDatabase" localSheetId="1" hidden="1">Sh.komunale!$A$15:$H$40</definedName>
    <definedName name="_xlnm._FilterDatabase" localSheetId="4" hidden="1">Subvencione!$A$13:$H$60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0" i="2" l="1"/>
  <c r="J251" i="1"/>
  <c r="K50" i="3" l="1"/>
  <c r="K258" i="1"/>
  <c r="H20" i="5" l="1"/>
  <c r="B20" i="5"/>
  <c r="L88" i="4" l="1"/>
  <c r="F56" i="4" l="1"/>
  <c r="F21" i="4"/>
  <c r="F60" i="4" s="1"/>
  <c r="E12" i="5" l="1"/>
  <c r="F12" i="5"/>
  <c r="F70" i="6"/>
  <c r="G12" i="5" s="1"/>
  <c r="C12" i="5" l="1"/>
  <c r="B56" i="3"/>
  <c r="L56" i="3"/>
  <c r="A10" i="5" l="1"/>
  <c r="A12" i="4"/>
  <c r="A13" i="3"/>
  <c r="A13" i="6"/>
  <c r="A14" i="2"/>
  <c r="H18" i="5"/>
  <c r="G64" i="4"/>
  <c r="L54" i="3"/>
  <c r="G74" i="6"/>
  <c r="H44" i="2"/>
  <c r="G66" i="4"/>
  <c r="B66" i="4"/>
  <c r="G76" i="6"/>
  <c r="B76" i="6"/>
  <c r="H46" i="2"/>
  <c r="B46" i="2"/>
  <c r="D12" i="5" l="1"/>
  <c r="H12" i="5" s="1"/>
  <c r="B12" i="5" l="1"/>
  <c r="A12" i="5"/>
</calcChain>
</file>

<file path=xl/sharedStrings.xml><?xml version="1.0" encoding="utf-8"?>
<sst xmlns="http://schemas.openxmlformats.org/spreadsheetml/2006/main" count="2936" uniqueCount="992">
  <si>
    <t>Shuma</t>
  </si>
  <si>
    <t>Kodi i OB</t>
  </si>
  <si>
    <t>Organizata Buxhetore</t>
  </si>
  <si>
    <t xml:space="preserve">Furnitori </t>
  </si>
  <si>
    <t>Data e krijimt të obligimit</t>
  </si>
  <si>
    <t xml:space="preserve">Arsyeja e mos pagesës </t>
  </si>
  <si>
    <t>Kodi Organizativ</t>
  </si>
  <si>
    <t>Emri i Organizatës Buxhetore</t>
  </si>
  <si>
    <t>Mallra dhe sherbime</t>
  </si>
  <si>
    <t>Shpenzime  Komunale</t>
  </si>
  <si>
    <t>Subvencionet dhe Transferet</t>
  </si>
  <si>
    <t>Investimet  kapitale</t>
  </si>
  <si>
    <t>Gjithsej</t>
  </si>
  <si>
    <t xml:space="preserve">Rahovec  </t>
  </si>
  <si>
    <t>Rahovec</t>
  </si>
  <si>
    <t>Aneks 5</t>
  </si>
  <si>
    <t>Aneks 1</t>
  </si>
  <si>
    <t>Mallëra dhe Shërbime</t>
  </si>
  <si>
    <t>Muaji i raportimit:</t>
  </si>
  <si>
    <t xml:space="preserve">Shpenzimet Komunale </t>
  </si>
  <si>
    <t>Aneks 2</t>
  </si>
  <si>
    <t>Aneks 3</t>
  </si>
  <si>
    <t>Aneks 4</t>
  </si>
  <si>
    <t>TOTALI:</t>
  </si>
  <si>
    <t>"MENDI - P" Sh.p.k. - Rahovec</t>
  </si>
  <si>
    <t>Numri i faturës</t>
  </si>
  <si>
    <t>N.P.T. "BAMIRS" - Suharekë</t>
  </si>
  <si>
    <t>ZKA</t>
  </si>
  <si>
    <t>Smajl Latifi</t>
  </si>
  <si>
    <t>ZKF</t>
  </si>
  <si>
    <t xml:space="preserve">Muaji i raportimit: </t>
  </si>
  <si>
    <t>NPN Euroing Sh.p.k - Rahovec</t>
  </si>
  <si>
    <t>Fatura</t>
  </si>
  <si>
    <t>TOTALI</t>
  </si>
  <si>
    <t>NNP "B - ENGINEERING" - Suharekë</t>
  </si>
  <si>
    <t>14/2023</t>
  </si>
  <si>
    <t>NBT-ING SHPK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</si>
  <si>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            Ministria e Financav, Punes dhe transfereve -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</si>
  <si>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BERISHA COM</t>
  </si>
  <si>
    <t>NNT EURO CONSTRUCTION</t>
  </si>
  <si>
    <t>06/2023</t>
  </si>
  <si>
    <t>04/2023</t>
  </si>
  <si>
    <t>05/2023</t>
  </si>
  <si>
    <t>NNP VETONI</t>
  </si>
  <si>
    <t>23-SHV01-007-2</t>
  </si>
  <si>
    <t>23-SHV01-007-3</t>
  </si>
  <si>
    <t>23-SHV01-007-4</t>
  </si>
  <si>
    <t>23-SHV01-007-5</t>
  </si>
  <si>
    <t>MIRUSHA COMPANY SHPK</t>
  </si>
  <si>
    <t>23-SHV10-001-13</t>
  </si>
  <si>
    <t>23-SHV10-001-12</t>
  </si>
  <si>
    <t>KAG ASPHALT COMPANY SHPK</t>
  </si>
  <si>
    <t>008/23</t>
  </si>
  <si>
    <t>08/23/06/23-B</t>
  </si>
  <si>
    <t>09/23/06/23-B</t>
  </si>
  <si>
    <t>11/23/06/23-B</t>
  </si>
  <si>
    <t>12/23/06/23-B</t>
  </si>
  <si>
    <t>10/23/06/23-B</t>
  </si>
  <si>
    <t>VALDRINI SHPK</t>
  </si>
  <si>
    <t>23-SHV01-04-2</t>
  </si>
  <si>
    <t>23-SHV01-04-3</t>
  </si>
  <si>
    <t>23-SHV01-04-4</t>
  </si>
  <si>
    <t>23-SHV01-031-2</t>
  </si>
  <si>
    <t>23-SHV01-033-2</t>
  </si>
  <si>
    <t>TRIANGLE SHPK</t>
  </si>
  <si>
    <t>010/2023</t>
  </si>
  <si>
    <t>009/2023</t>
  </si>
  <si>
    <t>03/2023</t>
  </si>
  <si>
    <t>SINANI-ING</t>
  </si>
  <si>
    <t>102/2023</t>
  </si>
  <si>
    <t>104/2023</t>
  </si>
  <si>
    <t>101/2023</t>
  </si>
  <si>
    <t>103/2023</t>
  </si>
  <si>
    <t>36/2023</t>
  </si>
  <si>
    <t>27/2023</t>
  </si>
  <si>
    <t>24/2023</t>
  </si>
  <si>
    <t>25/2023</t>
  </si>
  <si>
    <t>22/2023</t>
  </si>
  <si>
    <t>23-SHV01-019-3</t>
  </si>
  <si>
    <t>23-SHV01-019-2</t>
  </si>
  <si>
    <t>23-SHV01-019-1</t>
  </si>
  <si>
    <t>23-SHV01-012-2</t>
  </si>
  <si>
    <t>23-SHV01-012-1</t>
  </si>
  <si>
    <t>23-SHV01-009-2</t>
  </si>
  <si>
    <t>23-SHV01-011-2</t>
  </si>
  <si>
    <t>23-SHV01-011-3</t>
  </si>
  <si>
    <t>23-SHV01-011-4</t>
  </si>
  <si>
    <t>23-SHV01-032-2</t>
  </si>
  <si>
    <t>23-SHV01-032-3</t>
  </si>
  <si>
    <t>SH. DRINI COMPANY</t>
  </si>
  <si>
    <t>23-SHV01-036-1</t>
  </si>
  <si>
    <t>23-SHV01-027-1</t>
  </si>
  <si>
    <t>23-SHV01-011-6</t>
  </si>
  <si>
    <t>009/23</t>
  </si>
  <si>
    <t>FIDANI-L SHPK</t>
  </si>
  <si>
    <t>063023003-1</t>
  </si>
  <si>
    <t>063023002-1</t>
  </si>
  <si>
    <t>063023001-1</t>
  </si>
  <si>
    <t>063023004-1</t>
  </si>
  <si>
    <t>AGE GROUP</t>
  </si>
  <si>
    <t>1043</t>
  </si>
  <si>
    <t>26/2023</t>
  </si>
  <si>
    <t>23/2023</t>
  </si>
  <si>
    <t xml:space="preserve">Kompenzim për 20% sipas ligjit Nr. 08/L-183 08 nëntor 2022 </t>
  </si>
  <si>
    <t>Kompenzim për 20% sipas ligjit Nr. 08/L-183 08 nëntor 2022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</si>
  <si>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Ministria e Financav, Punes dhe transfereve -                                                                                                                        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</si>
  <si>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Pershkrimi i fatures</t>
  </si>
  <si>
    <t>Data e fatures</t>
  </si>
  <si>
    <t>Numri i protokollit të fatures</t>
  </si>
  <si>
    <t>Intervenimet emergjente ne infrastrukturë</t>
  </si>
  <si>
    <t>22-SHV01-029-2</t>
  </si>
  <si>
    <t>04/28/2022</t>
  </si>
  <si>
    <t>4465</t>
  </si>
  <si>
    <t>Data e Obligimit të fatures</t>
  </si>
  <si>
    <t>Numri i protokolit</t>
  </si>
  <si>
    <t>Data e obligimit të fatures</t>
  </si>
  <si>
    <t>24-SHV01-040-1</t>
  </si>
  <si>
    <t>263</t>
  </si>
  <si>
    <t>EUROING</t>
  </si>
  <si>
    <t>N.P.T HARIS</t>
  </si>
  <si>
    <t>24-SHV01-009-3</t>
  </si>
  <si>
    <t>822</t>
  </si>
  <si>
    <t>Pastrimi i përronjëve dhe Lumenjëve në Komunën e Rahovecit</t>
  </si>
  <si>
    <t>Ndërtimi i Muzeut në Krushë të Madhe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</si>
  <si>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Ministria e Financav, Punes dhe transfereve -                                                                                                                                          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</si>
  <si>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24-SHV01-001-49</t>
  </si>
  <si>
    <t>A/248-E</t>
  </si>
  <si>
    <t>24-SHV01-027-4</t>
  </si>
  <si>
    <t>1972</t>
  </si>
  <si>
    <t>24-SHV01-012-4</t>
  </si>
  <si>
    <t>2401</t>
  </si>
  <si>
    <t>27/12/2024</t>
  </si>
  <si>
    <t>Princi Comopany</t>
  </si>
  <si>
    <t>087/2024</t>
  </si>
  <si>
    <t>4244</t>
  </si>
  <si>
    <t>1072</t>
  </si>
  <si>
    <t>4265</t>
  </si>
  <si>
    <t>24-SHV01-012-5</t>
  </si>
  <si>
    <t>4200</t>
  </si>
  <si>
    <t>KOSOVA MED</t>
  </si>
  <si>
    <t>076/2024</t>
  </si>
  <si>
    <t>1902</t>
  </si>
  <si>
    <t>MB TEXTILE</t>
  </si>
  <si>
    <t>2512</t>
  </si>
  <si>
    <t>Drejtoria</t>
  </si>
  <si>
    <t>25-SHV01-038-2</t>
  </si>
  <si>
    <t>320</t>
  </si>
  <si>
    <t>03/2025</t>
  </si>
  <si>
    <t>25-SHV01-017-1</t>
  </si>
  <si>
    <t>390</t>
  </si>
  <si>
    <t>FT-SHV-35-2024</t>
  </si>
  <si>
    <t>4098</t>
  </si>
  <si>
    <t>Dukagjini Komp Sigurimeve</t>
  </si>
  <si>
    <t>020305</t>
  </si>
  <si>
    <t>357</t>
  </si>
  <si>
    <t>020133</t>
  </si>
  <si>
    <t>281</t>
  </si>
  <si>
    <t>020215</t>
  </si>
  <si>
    <t>279</t>
  </si>
  <si>
    <t>020214</t>
  </si>
  <si>
    <t>278</t>
  </si>
  <si>
    <t>020135</t>
  </si>
  <si>
    <t>249</t>
  </si>
  <si>
    <t>Eko Drinia SHPK</t>
  </si>
  <si>
    <t>EAE NJAZ</t>
  </si>
  <si>
    <t>123</t>
  </si>
  <si>
    <t>INFINIT SHPK</t>
  </si>
  <si>
    <t>HIB PETROL SHPK</t>
  </si>
  <si>
    <t>020128</t>
  </si>
  <si>
    <t>248</t>
  </si>
  <si>
    <t>13.02.2025</t>
  </si>
  <si>
    <t>NSHT NEZIRI N</t>
  </si>
  <si>
    <t>010/2025</t>
  </si>
  <si>
    <t>DN1/2025</t>
  </si>
  <si>
    <t>020509</t>
  </si>
  <si>
    <t>2025-3235</t>
  </si>
  <si>
    <t>05.03.2025</t>
  </si>
  <si>
    <t>10.03.2025</t>
  </si>
  <si>
    <t>482</t>
  </si>
  <si>
    <t>419</t>
  </si>
  <si>
    <t>13.03.2025</t>
  </si>
  <si>
    <t>02.04.2025</t>
  </si>
  <si>
    <t>523</t>
  </si>
  <si>
    <t>721</t>
  </si>
  <si>
    <t>Infra Plus</t>
  </si>
  <si>
    <t>21/2025</t>
  </si>
  <si>
    <t>754</t>
  </si>
  <si>
    <t>Hidroterm Holding</t>
  </si>
  <si>
    <t>KKRHH-08</t>
  </si>
  <si>
    <t>925</t>
  </si>
  <si>
    <t>Age Group</t>
  </si>
  <si>
    <t>Capital Invest SHPK</t>
  </si>
  <si>
    <t>244</t>
  </si>
  <si>
    <t>1017</t>
  </si>
  <si>
    <t>Posta</t>
  </si>
  <si>
    <t>949</t>
  </si>
  <si>
    <t>23/04/2025</t>
  </si>
  <si>
    <t>Fati SHPK</t>
  </si>
  <si>
    <t>Plan Set SHPK</t>
  </si>
  <si>
    <t>24/04/2025</t>
  </si>
  <si>
    <t>Rikon SHPK</t>
  </si>
  <si>
    <t>SH-844/2025</t>
  </si>
  <si>
    <t>SH-3111/2024</t>
  </si>
  <si>
    <t>954</t>
  </si>
  <si>
    <t>SH-158/2025</t>
  </si>
  <si>
    <t>953</t>
  </si>
  <si>
    <t>QKMF</t>
  </si>
  <si>
    <t>ARSIM</t>
  </si>
  <si>
    <t>Financa</t>
  </si>
  <si>
    <t>Zyra e Kryetarit</t>
  </si>
  <si>
    <t>Zjarrfiksat</t>
  </si>
  <si>
    <t>Sherbime Publike</t>
  </si>
  <si>
    <t>Administrata</t>
  </si>
  <si>
    <t>Kodi ekonomik</t>
  </si>
  <si>
    <t>13954</t>
  </si>
  <si>
    <t>Bujqësia</t>
  </si>
  <si>
    <t>Mirëmbajtja dhe riparimi i automjeteve</t>
  </si>
  <si>
    <t>Furnizim për Zyre</t>
  </si>
  <si>
    <t>13450</t>
  </si>
  <si>
    <t>Shërbimet e shtypjes/printimit</t>
  </si>
  <si>
    <t>Sigurimi i automjeteve</t>
  </si>
  <si>
    <t>Kultur</t>
  </si>
  <si>
    <t>13460</t>
  </si>
  <si>
    <t>Sherbime kontraktuse tjera</t>
  </si>
  <si>
    <t>13610</t>
  </si>
  <si>
    <t>Ekonomi</t>
  </si>
  <si>
    <t>13951</t>
  </si>
  <si>
    <t>Kontrollimi i teknik i automjeteve</t>
  </si>
  <si>
    <t>14010</t>
  </si>
  <si>
    <t>Eko Regjioni</t>
  </si>
  <si>
    <t>14032</t>
  </si>
  <si>
    <t>Mirmbajtja e rrugeve lokale</t>
  </si>
  <si>
    <t>1100/24</t>
  </si>
  <si>
    <t>679</t>
  </si>
  <si>
    <t>BUJAR MUSTAFA B.I</t>
  </si>
  <si>
    <t>007/2025</t>
  </si>
  <si>
    <t>1271</t>
  </si>
  <si>
    <t>27/05/2025</t>
  </si>
  <si>
    <t>13330</t>
  </si>
  <si>
    <t>Sherbime postare</t>
  </si>
  <si>
    <t>13953</t>
  </si>
  <si>
    <t>14060</t>
  </si>
  <si>
    <t>Mirmbajtja Rutinore</t>
  </si>
  <si>
    <t>108/25</t>
  </si>
  <si>
    <t>Urbanizem</t>
  </si>
  <si>
    <t>SH-1089/2025</t>
  </si>
  <si>
    <t>1339</t>
  </si>
  <si>
    <t>13760</t>
  </si>
  <si>
    <t>Derivate per automjete dhe gjenerator</t>
  </si>
  <si>
    <t>Bujqesi</t>
  </si>
  <si>
    <t>kodi ekonomik</t>
  </si>
  <si>
    <t>Shtretet e lumenjeve</t>
  </si>
  <si>
    <t>Pastrimi i perronjeve dhe lumenjeve ne komunen e Rahovecit</t>
  </si>
  <si>
    <t>Sherbime publike</t>
  </si>
  <si>
    <t>Merimetimi i rrugeve dhe trotuareve</t>
  </si>
  <si>
    <t>1084</t>
  </si>
  <si>
    <t>25-SHV01-036-2</t>
  </si>
  <si>
    <t>Arsim</t>
  </si>
  <si>
    <t>Furnime mjeksore</t>
  </si>
  <si>
    <t>13630</t>
  </si>
  <si>
    <t>14050</t>
  </si>
  <si>
    <t>Mirmbajtja e mobiljeve dhe paisjeve</t>
  </si>
  <si>
    <t>Mirmbajtja e objekteve shendetsore</t>
  </si>
  <si>
    <t>14024</t>
  </si>
  <si>
    <t>15.04.2025</t>
  </si>
  <si>
    <t>MBUROYA</t>
  </si>
  <si>
    <t>JAGUAR SECURITY SHPK</t>
  </si>
  <si>
    <t>00016/25</t>
  </si>
  <si>
    <t>021183</t>
  </si>
  <si>
    <t>021185</t>
  </si>
  <si>
    <t>020815</t>
  </si>
  <si>
    <t>020814</t>
  </si>
  <si>
    <t>021332</t>
  </si>
  <si>
    <t>021182</t>
  </si>
  <si>
    <t>0056/2025</t>
  </si>
  <si>
    <t>1276</t>
  </si>
  <si>
    <t>1238</t>
  </si>
  <si>
    <t>1240</t>
  </si>
  <si>
    <t>845</t>
  </si>
  <si>
    <t>844</t>
  </si>
  <si>
    <t>1235</t>
  </si>
  <si>
    <t>1237</t>
  </si>
  <si>
    <t>1263</t>
  </si>
  <si>
    <t>28.05.2025</t>
  </si>
  <si>
    <t>23.05.2025</t>
  </si>
  <si>
    <t>20.05.2025</t>
  </si>
  <si>
    <t>Sigurimi I ndertesave dhe te tjera</t>
  </si>
  <si>
    <t>Drutë dhe prodhimet e drurit për ngrohje</t>
  </si>
  <si>
    <t>Përshkrimi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</si>
  <si>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Ministria e Financav, Punes dhe transfereve -                         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</si>
  <si>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107/25</t>
  </si>
  <si>
    <t>05-1/2025</t>
  </si>
  <si>
    <t>1447</t>
  </si>
  <si>
    <t>275/25</t>
  </si>
  <si>
    <t>1493</t>
  </si>
  <si>
    <t>ME 108</t>
  </si>
  <si>
    <t>1455</t>
  </si>
  <si>
    <t>A/662-E</t>
  </si>
  <si>
    <t>A/655-E</t>
  </si>
  <si>
    <t>A/652-E</t>
  </si>
  <si>
    <t>A/635-E</t>
  </si>
  <si>
    <t>A/643-E</t>
  </si>
  <si>
    <t>A/638-E</t>
  </si>
  <si>
    <t>1553</t>
  </si>
  <si>
    <t>1552</t>
  </si>
  <si>
    <t>1551</t>
  </si>
  <si>
    <t>1474</t>
  </si>
  <si>
    <t>1473</t>
  </si>
  <si>
    <t>1472</t>
  </si>
  <si>
    <t>SH-1405/2025</t>
  </si>
  <si>
    <t>1585</t>
  </si>
  <si>
    <t>Panamic ICT</t>
  </si>
  <si>
    <t>2025/738</t>
  </si>
  <si>
    <t>1789</t>
  </si>
  <si>
    <t>SH-1706/2025</t>
  </si>
  <si>
    <t>1793</t>
  </si>
  <si>
    <t>Fidani-L</t>
  </si>
  <si>
    <t>071425001-1</t>
  </si>
  <si>
    <t>16.06.2025</t>
  </si>
  <si>
    <t>14.07.2025</t>
  </si>
  <si>
    <t>23.07.2025</t>
  </si>
  <si>
    <t>PRINCI COMPANY SHPK</t>
  </si>
  <si>
    <t>PRO MEDICAL</t>
  </si>
  <si>
    <t>RAMA PRINT</t>
  </si>
  <si>
    <t>A/755-E</t>
  </si>
  <si>
    <t>A/752-E</t>
  </si>
  <si>
    <t>A/739-E</t>
  </si>
  <si>
    <t>A/738-E</t>
  </si>
  <si>
    <t>A/580-E</t>
  </si>
  <si>
    <t>A/362-E</t>
  </si>
  <si>
    <t>A/293-E</t>
  </si>
  <si>
    <t>081/2025</t>
  </si>
  <si>
    <t>1223</t>
  </si>
  <si>
    <t>074/25</t>
  </si>
  <si>
    <t>073/25</t>
  </si>
  <si>
    <t>1741</t>
  </si>
  <si>
    <t>1740</t>
  </si>
  <si>
    <t>1739</t>
  </si>
  <si>
    <t>1738</t>
  </si>
  <si>
    <t>1409</t>
  </si>
  <si>
    <t>763</t>
  </si>
  <si>
    <t>664</t>
  </si>
  <si>
    <t>1773</t>
  </si>
  <si>
    <t>1762</t>
  </si>
  <si>
    <t>1767</t>
  </si>
  <si>
    <t>1765</t>
  </si>
  <si>
    <t>22.07.2025</t>
  </si>
  <si>
    <t>07.04.2025</t>
  </si>
  <si>
    <t>27.03.2025</t>
  </si>
  <si>
    <t>Mbeturina mjeksore</t>
  </si>
  <si>
    <t>021948</t>
  </si>
  <si>
    <t>021949</t>
  </si>
  <si>
    <t>021950</t>
  </si>
  <si>
    <t>INSTITUTI I MJEKSISIS SE PUNES</t>
  </si>
  <si>
    <t>158/25E</t>
  </si>
  <si>
    <t>1717</t>
  </si>
  <si>
    <t>1718</t>
  </si>
  <si>
    <t>1719</t>
  </si>
  <si>
    <t>1760</t>
  </si>
  <si>
    <t>Sherbime te ndryshme shendetsore</t>
  </si>
  <si>
    <t>DN144/2024</t>
  </si>
  <si>
    <t>1901</t>
  </si>
  <si>
    <t>16.09.2025</t>
  </si>
  <si>
    <t>13430</t>
  </si>
  <si>
    <t>072/23</t>
  </si>
  <si>
    <t>025/23</t>
  </si>
  <si>
    <t>213/22</t>
  </si>
  <si>
    <t>194</t>
  </si>
  <si>
    <t>2120</t>
  </si>
  <si>
    <t>397</t>
  </si>
  <si>
    <t>5047</t>
  </si>
  <si>
    <t>26.01.2023</t>
  </si>
  <si>
    <t>31.05.2023</t>
  </si>
  <si>
    <t>13.02.2023</t>
  </si>
  <si>
    <t>21.12.2022</t>
  </si>
  <si>
    <t>Mirëmbajtja e rrugëve Lokale</t>
  </si>
  <si>
    <t>617/25</t>
  </si>
  <si>
    <t>1999</t>
  </si>
  <si>
    <t>459/25</t>
  </si>
  <si>
    <t>2000</t>
  </si>
  <si>
    <t>TZG 121</t>
  </si>
  <si>
    <t>52/2025</t>
  </si>
  <si>
    <t>TimeProject SH.P.K</t>
  </si>
  <si>
    <t>A/787-e</t>
  </si>
  <si>
    <t>A/786-e</t>
  </si>
  <si>
    <t>A/776-e</t>
  </si>
  <si>
    <t>1813</t>
  </si>
  <si>
    <t>1812</t>
  </si>
  <si>
    <t>1810</t>
  </si>
  <si>
    <t>A/815-e</t>
  </si>
  <si>
    <t>A/813-e</t>
  </si>
  <si>
    <t>A/803-e</t>
  </si>
  <si>
    <t>A/795-e</t>
  </si>
  <si>
    <t>A/779-e</t>
  </si>
  <si>
    <t>2025-3536</t>
  </si>
  <si>
    <t>2025-3535</t>
  </si>
  <si>
    <t>1915</t>
  </si>
  <si>
    <t>1911</t>
  </si>
  <si>
    <t>1910</t>
  </si>
  <si>
    <t>1909</t>
  </si>
  <si>
    <t>1866</t>
  </si>
  <si>
    <t>1858</t>
  </si>
  <si>
    <t>1857</t>
  </si>
  <si>
    <t>2025-3617</t>
  </si>
  <si>
    <t>1036</t>
  </si>
  <si>
    <t>1963</t>
  </si>
  <si>
    <t>SH.K.A Rahoveci</t>
  </si>
  <si>
    <t>Vendim 5626/65</t>
  </si>
  <si>
    <t>Mjetet e ekzekutuara nga permbaruesi</t>
  </si>
  <si>
    <t>Republika Kosova - Republic of Kosovo</t>
  </si>
  <si>
    <t xml:space="preserve">Qeveria - Vlada - Government </t>
  </si>
  <si>
    <t xml:space="preserve">Ministria e Financav, Punes dhe transfereve </t>
  </si>
  <si>
    <t>Ministarstvo Finansija, Rada i Transfera - Ministry of Finance, Labour and Transfers</t>
  </si>
  <si>
    <t>Famis CO</t>
  </si>
  <si>
    <t>25-SHV01-025-2</t>
  </si>
  <si>
    <t>1067</t>
  </si>
  <si>
    <t>PMN</t>
  </si>
  <si>
    <t>19/2023</t>
  </si>
  <si>
    <t>4123</t>
  </si>
  <si>
    <t>KBI Islam</t>
  </si>
  <si>
    <t>9</t>
  </si>
  <si>
    <t>NTP Adri Zaun</t>
  </si>
  <si>
    <t>26/2025</t>
  </si>
  <si>
    <t>N.N.T."ETNIKU"-Suharekë</t>
  </si>
  <si>
    <t>24/2024</t>
  </si>
  <si>
    <t>1619</t>
  </si>
  <si>
    <t>24-SHV01-046-1</t>
  </si>
  <si>
    <t>3909</t>
  </si>
  <si>
    <t>Muharem Krasniqi</t>
  </si>
  <si>
    <t>Vendim 6540/156</t>
  </si>
  <si>
    <t>Esma Shehu</t>
  </si>
  <si>
    <t>Vendim 6534/156</t>
  </si>
  <si>
    <t>Begzad Mazreku</t>
  </si>
  <si>
    <t>Vendim 6531/156</t>
  </si>
  <si>
    <t>Jalldeze Durguti</t>
  </si>
  <si>
    <t>Vendim 6538/156</t>
  </si>
  <si>
    <t>Naim Hoti</t>
  </si>
  <si>
    <t>Vendim 6519/154</t>
  </si>
  <si>
    <t>Flurim Elshani</t>
  </si>
  <si>
    <t>Vendim 6523/155</t>
  </si>
  <si>
    <t>Fetije Zllanoga</t>
  </si>
  <si>
    <t>Vendim 6526/155</t>
  </si>
  <si>
    <t>Rasim Metkamberi</t>
  </si>
  <si>
    <t>Vendim 6536/156</t>
  </si>
  <si>
    <t>Faton Janqishta</t>
  </si>
  <si>
    <t>Vendim 6527/155</t>
  </si>
  <si>
    <t>Hagjere Kryeziu</t>
  </si>
  <si>
    <t>Vendim 6512/154</t>
  </si>
  <si>
    <t>Zahrije Gashi</t>
  </si>
  <si>
    <t>Vendim 6541/157</t>
  </si>
  <si>
    <t>Behije Dema</t>
  </si>
  <si>
    <t>Vendim 6537/156</t>
  </si>
  <si>
    <t>Samedin Sharku</t>
  </si>
  <si>
    <t>Vendim 6535/156</t>
  </si>
  <si>
    <t>Elvane Sokoli</t>
  </si>
  <si>
    <t>Vendim 6528/155</t>
  </si>
  <si>
    <t>Gani Elshani</t>
  </si>
  <si>
    <t>Vendim 6524/155</t>
  </si>
  <si>
    <t>Muharem Kabashi</t>
  </si>
  <si>
    <t>Vendim 6520/154</t>
  </si>
  <si>
    <t>Vjollca Thaqi</t>
  </si>
  <si>
    <t>Vendim 56514/154</t>
  </si>
  <si>
    <t>Burim Kastrati</t>
  </si>
  <si>
    <t>Vendim 6544/157</t>
  </si>
  <si>
    <t>Samile Fazlija</t>
  </si>
  <si>
    <t>Vendim 6508/153</t>
  </si>
  <si>
    <t>Sabina Kadiri</t>
  </si>
  <si>
    <t>Vendim 6509/153</t>
  </si>
  <si>
    <t>Limon Krasniqi</t>
  </si>
  <si>
    <t>Vendim 6510/153</t>
  </si>
  <si>
    <t>Hanife Topalli</t>
  </si>
  <si>
    <t>Vendim 6511/154</t>
  </si>
  <si>
    <t>Negjmije Hoti</t>
  </si>
  <si>
    <t>Vendim 6533/156</t>
  </si>
  <si>
    <t>Sudkije Hamza</t>
  </si>
  <si>
    <t>Vendim 6507/153</t>
  </si>
  <si>
    <t>Nisrete Sokoli</t>
  </si>
  <si>
    <t>Vendim 6517/134</t>
  </si>
  <si>
    <t>Dritan Krasniqi</t>
  </si>
  <si>
    <t>Vendim 6601/163</t>
  </si>
  <si>
    <t>Urim Mazreku</t>
  </si>
  <si>
    <t>Vendim 6515/154</t>
  </si>
  <si>
    <t>Nagjije Qufaj</t>
  </si>
  <si>
    <t>Vendim 6543/157</t>
  </si>
  <si>
    <t>Alban Gashi</t>
  </si>
  <si>
    <t>Vendim 6532/156</t>
  </si>
  <si>
    <t>Liridona Isakaj</t>
  </si>
  <si>
    <t>Marrveshje 161</t>
  </si>
  <si>
    <t>30/07/2025</t>
  </si>
  <si>
    <t>Shkurta Stollaku</t>
  </si>
  <si>
    <t>Vendim 6552/158</t>
  </si>
  <si>
    <t>Besa Morina</t>
  </si>
  <si>
    <t>Vendim 6553/158</t>
  </si>
  <si>
    <t>Zarife Hoti</t>
  </si>
  <si>
    <t>Vendim 6513/154</t>
  </si>
  <si>
    <t>Resmije Sallteku</t>
  </si>
  <si>
    <t>Vendim 6516/154</t>
  </si>
  <si>
    <t>0236/25</t>
  </si>
  <si>
    <t>697/25</t>
  </si>
  <si>
    <t>Ilir Morina</t>
  </si>
  <si>
    <t>Vendim 6680/170</t>
  </si>
  <si>
    <t>Zekë Berisha</t>
  </si>
  <si>
    <t>Vendim 6677/170</t>
  </si>
  <si>
    <t>Hysen Morina</t>
  </si>
  <si>
    <t>Vendim 6678/170</t>
  </si>
  <si>
    <t>LCE SH.P.K</t>
  </si>
  <si>
    <t>25-SHV04-001-9</t>
  </si>
  <si>
    <t>2291</t>
  </si>
  <si>
    <t xml:space="preserve">MADEKOS </t>
  </si>
  <si>
    <t>219-25</t>
  </si>
  <si>
    <t>27/10/2025</t>
  </si>
  <si>
    <t>Furnizime mjeksore</t>
  </si>
  <si>
    <t>355-25</t>
  </si>
  <si>
    <t>134/25</t>
  </si>
  <si>
    <t>24/10/2025</t>
  </si>
  <si>
    <t>135/25</t>
  </si>
  <si>
    <t>136/25</t>
  </si>
  <si>
    <t>0065/25</t>
  </si>
  <si>
    <t>2468</t>
  </si>
  <si>
    <t>0064/25</t>
  </si>
  <si>
    <t>022894</t>
  </si>
  <si>
    <t>0062/25</t>
  </si>
  <si>
    <t>20/10/2025</t>
  </si>
  <si>
    <t>2025-3742</t>
  </si>
  <si>
    <t>0063/2025</t>
  </si>
  <si>
    <t>17/10/2025</t>
  </si>
  <si>
    <t>0059/2025</t>
  </si>
  <si>
    <t>07.10.2025</t>
  </si>
  <si>
    <t>0061/2025</t>
  </si>
  <si>
    <r>
      <rPr>
        <b/>
        <sz val="10"/>
        <color theme="1"/>
        <rFont val="Book Antiqua"/>
        <family val="1"/>
      </rPr>
      <t>Republika e Kosovës</t>
    </r>
    <r>
      <rPr>
        <sz val="10"/>
        <color theme="1"/>
        <rFont val="Book Antiqua"/>
        <family val="1"/>
      </rPr>
      <t xml:space="preserve">
  -      - 
</t>
    </r>
    <r>
      <rPr>
        <b/>
        <sz val="10"/>
        <color theme="1"/>
        <rFont val="Book Antiqua"/>
        <family val="1"/>
      </rPr>
      <t>Thesari / Trezor / Treasury</t>
    </r>
  </si>
  <si>
    <t>OJQ Shoqata Sporti Shkollor</t>
  </si>
  <si>
    <t>Marrveshja 5646/67</t>
  </si>
  <si>
    <t>17/04/2025</t>
  </si>
  <si>
    <t>Sherbimet Publike</t>
  </si>
  <si>
    <t>11</t>
  </si>
  <si>
    <t>Finaling sh.p.k</t>
  </si>
  <si>
    <t>02/2025</t>
  </si>
  <si>
    <t>OJQ Hardh Fest</t>
  </si>
  <si>
    <t>Vendim 6329/135</t>
  </si>
  <si>
    <t>16/07/2025</t>
  </si>
  <si>
    <t>23/10/2025</t>
  </si>
  <si>
    <t>28/08/2025</t>
  </si>
  <si>
    <t>Ariana Shehu</t>
  </si>
  <si>
    <t>Vendim 6672/170</t>
  </si>
  <si>
    <t>Drejtoria e Shëndetësis</t>
  </si>
  <si>
    <t>0260/25</t>
  </si>
  <si>
    <t>0261/25</t>
  </si>
  <si>
    <t>0263/25</t>
  </si>
  <si>
    <t>13/11/2025</t>
  </si>
  <si>
    <t>FT-SHV-33-2025</t>
  </si>
  <si>
    <t>24/11/2025</t>
  </si>
  <si>
    <t>825</t>
  </si>
  <si>
    <t>2557</t>
  </si>
  <si>
    <t>Pro faturë 25-PSV01-44-1</t>
  </si>
  <si>
    <t>2612</t>
  </si>
  <si>
    <t>Pro faturë 25-PSV01-036-2</t>
  </si>
  <si>
    <t>2667</t>
  </si>
  <si>
    <t>18/11/2025</t>
  </si>
  <si>
    <t>Pro faturë 25-PSV01-036-1</t>
  </si>
  <si>
    <t>2666</t>
  </si>
  <si>
    <t>Pro faturë 25-PSV01-033-1</t>
  </si>
  <si>
    <t>2665</t>
  </si>
  <si>
    <t>129</t>
  </si>
  <si>
    <t>2489</t>
  </si>
  <si>
    <t>112525001-1</t>
  </si>
  <si>
    <t>2728</t>
  </si>
  <si>
    <t>27/11/2025</t>
  </si>
  <si>
    <t>FT-SHV-20-2024</t>
  </si>
  <si>
    <t>FT-SHV-25-2025</t>
  </si>
  <si>
    <t>FT-SHV-29-2025</t>
  </si>
  <si>
    <t>FT-SHV-28-2025</t>
  </si>
  <si>
    <t>FT-SHV-22-2025</t>
  </si>
  <si>
    <t>FT-SHV-32-2025</t>
  </si>
  <si>
    <t>FT-SHV-20-2025</t>
  </si>
  <si>
    <t>FT-SHV-30-2025</t>
  </si>
  <si>
    <t>FT-SHV-18-2025</t>
  </si>
  <si>
    <t>FT-SHV-16-2025</t>
  </si>
  <si>
    <t>FT-SHV-15-2025</t>
  </si>
  <si>
    <t>FT-SHV-17-2025</t>
  </si>
  <si>
    <t>FT-SHV-19-2025</t>
  </si>
  <si>
    <t>FT-SHV-21-2025</t>
  </si>
  <si>
    <t>FT-SHV-24-2025</t>
  </si>
  <si>
    <t>FT-SHV-27-2025</t>
  </si>
  <si>
    <t>FT-SHV-34-2025</t>
  </si>
  <si>
    <t>2695</t>
  </si>
  <si>
    <t>2706</t>
  </si>
  <si>
    <t>2692</t>
  </si>
  <si>
    <t>2704</t>
  </si>
  <si>
    <t>2709</t>
  </si>
  <si>
    <t>2703</t>
  </si>
  <si>
    <t>2702</t>
  </si>
  <si>
    <t>2701</t>
  </si>
  <si>
    <t>2700</t>
  </si>
  <si>
    <t>2699</t>
  </si>
  <si>
    <t>2698</t>
  </si>
  <si>
    <t>2697</t>
  </si>
  <si>
    <t>2719</t>
  </si>
  <si>
    <t>24.11.2025</t>
  </si>
  <si>
    <t>09.09.2025</t>
  </si>
  <si>
    <t>INTERNET</t>
  </si>
  <si>
    <t>NAFT PER GJENERATOR</t>
  </si>
  <si>
    <t>FURNIZIM PASTRIMI</t>
  </si>
  <si>
    <t>NT TONI NET VALON BERISH B.I</t>
  </si>
  <si>
    <t>60</t>
  </si>
  <si>
    <t>2600</t>
  </si>
  <si>
    <t>20.10.2025</t>
  </si>
  <si>
    <t>FURNIZIM ME USHQ. DHE PIJE JO DREKA</t>
  </si>
  <si>
    <t>13310</t>
  </si>
  <si>
    <t>Antigona Kadriu</t>
  </si>
  <si>
    <t>Vendim 6692/172</t>
  </si>
  <si>
    <t>023193</t>
  </si>
  <si>
    <t>20/11/2025</t>
  </si>
  <si>
    <t>159/25</t>
  </si>
  <si>
    <t>14/11/2025</t>
  </si>
  <si>
    <t>157/25</t>
  </si>
  <si>
    <t>158/25</t>
  </si>
  <si>
    <t>13780</t>
  </si>
  <si>
    <t>Mirëmbatja e ndërtesave shëndetësore</t>
  </si>
  <si>
    <t>153/25</t>
  </si>
  <si>
    <t>155/25</t>
  </si>
  <si>
    <t>154/25</t>
  </si>
  <si>
    <t>ND116/2025</t>
  </si>
  <si>
    <t>17/11/2025</t>
  </si>
  <si>
    <t>HAXHIJAHA TRADE</t>
  </si>
  <si>
    <t>304/25</t>
  </si>
  <si>
    <t>311/25</t>
  </si>
  <si>
    <t>317/25</t>
  </si>
  <si>
    <t>316/25</t>
  </si>
  <si>
    <t>315/25</t>
  </si>
  <si>
    <t>299/25</t>
  </si>
  <si>
    <t>298/25</t>
  </si>
  <si>
    <t>301/25/</t>
  </si>
  <si>
    <t>022760</t>
  </si>
  <si>
    <t>022761</t>
  </si>
  <si>
    <t>14310</t>
  </si>
  <si>
    <t>Kompensimi i përfaqësimit brenda vendit</t>
  </si>
  <si>
    <t>KESCO</t>
  </si>
  <si>
    <t>SH-2898/2025</t>
  </si>
  <si>
    <t>2802</t>
  </si>
  <si>
    <t>SH-2529/2025</t>
  </si>
  <si>
    <t>2803</t>
  </si>
  <si>
    <t>SH-2137/2025</t>
  </si>
  <si>
    <t>2804</t>
  </si>
  <si>
    <t>SH-1997/2025</t>
  </si>
  <si>
    <t>2805</t>
  </si>
  <si>
    <t>17/12/2025</t>
  </si>
  <si>
    <t>994/25</t>
  </si>
  <si>
    <t>3119</t>
  </si>
  <si>
    <t>3120</t>
  </si>
  <si>
    <t>897/25</t>
  </si>
  <si>
    <t>14023</t>
  </si>
  <si>
    <t>0298/25</t>
  </si>
  <si>
    <t>3156</t>
  </si>
  <si>
    <t>22/12/2025</t>
  </si>
  <si>
    <t>Mirëmbajtje rutinore</t>
  </si>
  <si>
    <t>Numri i protokoli</t>
  </si>
  <si>
    <t>Trajtimi i shtreterve të përrenjeve në Komunën e Rahovecit</t>
  </si>
  <si>
    <t>623-20-2870-5-1-1</t>
  </si>
  <si>
    <t>Vazhdimi i ndërtimit të kanalit të tokave bujqësore në RATKOC</t>
  </si>
  <si>
    <t>623-24-12014-5-2-5/C635</t>
  </si>
  <si>
    <t xml:space="preserve">Numri i prokurimit </t>
  </si>
  <si>
    <t>Ndërtimi dhe mirëmbajtja e rrugëve fushore</t>
  </si>
  <si>
    <t>623-24-3803-5-2-1</t>
  </si>
  <si>
    <t>Rregullimi i shtratit të Përrockes në fshatin Celinë</t>
  </si>
  <si>
    <t>623-21-3119-5-1-1</t>
  </si>
  <si>
    <t xml:space="preserve">Ndërtimi i qendres përkujtimore të UÇK-së në Retijë </t>
  </si>
  <si>
    <t>623-25-2976-5-2-1</t>
  </si>
  <si>
    <t>Aneks- Rregullimi i kanaleve të tokave bujqësore- Shtavica deri në Fortesë</t>
  </si>
  <si>
    <t>623-25-4246-5-2-5/C674</t>
  </si>
  <si>
    <t>Pro faturë 25-PSV01-44-2</t>
  </si>
  <si>
    <t>2923</t>
  </si>
  <si>
    <t>A&amp;T Holding SH.P.K</t>
  </si>
  <si>
    <t>A/13-e</t>
  </si>
  <si>
    <t>3176</t>
  </si>
  <si>
    <t>Ndërtimi dhe rregullimi i infrastruktures ne stacionin e autobusave</t>
  </si>
  <si>
    <t>623-23-7702-5-2-1</t>
  </si>
  <si>
    <t>623-22-11580-5-2-1</t>
  </si>
  <si>
    <t>Intervenimet emergjente në infrastrukturë</t>
  </si>
  <si>
    <t>623-21-1393-5-2-1/C255</t>
  </si>
  <si>
    <t>Ndërtimi i kompleksit sportiv në zonën turistike të Rahovecit</t>
  </si>
  <si>
    <t>623-21-4146-5-1-1</t>
  </si>
  <si>
    <t>Ndërtimi i muzet në krushë të Madhe</t>
  </si>
  <si>
    <t>623-24-930-1-2-5</t>
  </si>
  <si>
    <t>623-24-4669-5-2-1/C594</t>
  </si>
  <si>
    <t>Ndërtimi i objektit të Shkollës Fillore Hamëz Thaqi Xërxe</t>
  </si>
  <si>
    <t>623-22-7571-5-1-1</t>
  </si>
  <si>
    <t>Ndërtimi i rrugëve në hapsirat për biznes dhe turizëm</t>
  </si>
  <si>
    <t>623-23-5931-5-1-1/C512</t>
  </si>
  <si>
    <t>Ndërtimi i Aneksit të Shkollës Fillore Katër Dëshmorët në Ratkoc</t>
  </si>
  <si>
    <t>Aneksi- Ndërtimi dhe rregullimi i shtëpizë Muye Bajram Curri në Krushë të Madhe</t>
  </si>
  <si>
    <t>623-25-4547-5-3-5</t>
  </si>
  <si>
    <t>Ndërtimi dhe rregullimi i shtëpizë Muye Bajram Curri në Krushë të Madhe</t>
  </si>
  <si>
    <t>623-23-9479-5-2-1</t>
  </si>
  <si>
    <t>Rregullimi i kanaleve të tokave bujqësore- Shtavica deri në Fortesë</t>
  </si>
  <si>
    <t>623-21-2485-5-1-1</t>
  </si>
  <si>
    <t>Furnizimi me ujë të pijshëm për fshatrat Hoçë e Madhe, Zoqishtë dhe Opterushë dhe zonën industriale të Komunës së Rahovecit</t>
  </si>
  <si>
    <t>Renovimi i shtëpive të kominitetit për personat me aftësi të kufizuara në Rahovec</t>
  </si>
  <si>
    <t>623-24-6432-5-1-1</t>
  </si>
  <si>
    <t>Ndërtimi i shtandëve (tezgave) mobile për mbajtjen e panaireve</t>
  </si>
  <si>
    <t>623-24-3589-5-2-1</t>
  </si>
  <si>
    <t xml:space="preserve">Ndërtimi i rrugëve lokale </t>
  </si>
  <si>
    <t>623-23-9085-5-1-1</t>
  </si>
  <si>
    <t>Marrveshja 3986/102 date 15.03.2024</t>
  </si>
  <si>
    <t>Rehabilitimi i ujësjellësit për fshatrat Ratkoc-Bratotin</t>
  </si>
  <si>
    <t>Marrveshja 2508/22 date 28.07.2022</t>
  </si>
  <si>
    <t>Ndërtimi i bustëve për Dëshmorët Sadedin Hajda, Gëzim Hamza-Piktori dhe Mizair Isma</t>
  </si>
  <si>
    <t>623-23-7025-4-2-3</t>
  </si>
  <si>
    <t>Ndërtimi i rrugëve në qytet Rr. Ibrahim Rugove, Rr. Xhelal Hajda, Rr. Muharrem Dina</t>
  </si>
  <si>
    <t>623-22-11049-2-1-1/C443</t>
  </si>
  <si>
    <t>Ndriqimi publik</t>
  </si>
  <si>
    <t>Vazhdimi i rregullimit dhe ristrukturimi i shtratit të Lumit Rimnik Fortesë</t>
  </si>
  <si>
    <t>623-24-7154-5-1-1</t>
  </si>
  <si>
    <t>623-22-8828-5-1-1/C428</t>
  </si>
  <si>
    <t>623-24-7154-5-1-1/C626</t>
  </si>
  <si>
    <t>623-24-3514-5-1-1/C595</t>
  </si>
  <si>
    <t>Eko Regjion</t>
  </si>
  <si>
    <t>1087/25</t>
  </si>
  <si>
    <t>1084/25</t>
  </si>
  <si>
    <t>1085/25</t>
  </si>
  <si>
    <t>1086/25</t>
  </si>
  <si>
    <t>1064/25</t>
  </si>
  <si>
    <t xml:space="preserve">Eko Drinia </t>
  </si>
  <si>
    <t>0270/25</t>
  </si>
  <si>
    <t>A/1596-e</t>
  </si>
  <si>
    <t>3343</t>
  </si>
  <si>
    <t>A/1586-e</t>
  </si>
  <si>
    <t>3342</t>
  </si>
  <si>
    <t>A/1510-e</t>
  </si>
  <si>
    <t>3337</t>
  </si>
  <si>
    <t>A/1518-e</t>
  </si>
  <si>
    <t>3338</t>
  </si>
  <si>
    <t>A/1574-e</t>
  </si>
  <si>
    <t>3341</t>
  </si>
  <si>
    <t>A/1573-e</t>
  </si>
  <si>
    <t>3340</t>
  </si>
  <si>
    <t>A/1546-e</t>
  </si>
  <si>
    <t>3339</t>
  </si>
  <si>
    <t>2025-3922</t>
  </si>
  <si>
    <t>3135</t>
  </si>
  <si>
    <t>176/25</t>
  </si>
  <si>
    <t>3069</t>
  </si>
  <si>
    <t>175/25</t>
  </si>
  <si>
    <t>3068</t>
  </si>
  <si>
    <t>174/25</t>
  </si>
  <si>
    <t>3067</t>
  </si>
  <si>
    <t>170/25</t>
  </si>
  <si>
    <t>3063</t>
  </si>
  <si>
    <t>169/25</t>
  </si>
  <si>
    <t>3062</t>
  </si>
  <si>
    <t>168/25</t>
  </si>
  <si>
    <t>3061</t>
  </si>
  <si>
    <t>167/25</t>
  </si>
  <si>
    <t>3060</t>
  </si>
  <si>
    <t>166/25</t>
  </si>
  <si>
    <t>3059</t>
  </si>
  <si>
    <t>165/25</t>
  </si>
  <si>
    <t>3058</t>
  </si>
  <si>
    <t>164/25</t>
  </si>
  <si>
    <t>3057</t>
  </si>
  <si>
    <t>163/25</t>
  </si>
  <si>
    <t>3056</t>
  </si>
  <si>
    <t>162/25</t>
  </si>
  <si>
    <t>3055</t>
  </si>
  <si>
    <t>A/1530-e</t>
  </si>
  <si>
    <t>3043</t>
  </si>
  <si>
    <t>A/1431-e</t>
  </si>
  <si>
    <t>3034</t>
  </si>
  <si>
    <t>A/1408-e</t>
  </si>
  <si>
    <t>3031</t>
  </si>
  <si>
    <t>A/498-e</t>
  </si>
  <si>
    <t>3041</t>
  </si>
  <si>
    <t>NTP DRINSI-A</t>
  </si>
  <si>
    <t>DUKAGJINI</t>
  </si>
  <si>
    <t>FATI SHPK</t>
  </si>
  <si>
    <t>3856</t>
  </si>
  <si>
    <t>4040</t>
  </si>
  <si>
    <t>3872</t>
  </si>
  <si>
    <t>FT-SHV-36-2025</t>
  </si>
  <si>
    <t>3112</t>
  </si>
  <si>
    <t>3111</t>
  </si>
  <si>
    <t>3110</t>
  </si>
  <si>
    <t>2960</t>
  </si>
  <si>
    <t>16.12.2025</t>
  </si>
  <si>
    <t>12.12.2025</t>
  </si>
  <si>
    <t>24.12.2025</t>
  </si>
  <si>
    <t>Furnizimet e pastrimit</t>
  </si>
  <si>
    <t>Mirëmbajtja e ndërtesave arsimore</t>
  </si>
  <si>
    <t>Internet</t>
  </si>
  <si>
    <t>Transporti për udhëtimet zyrtare brenda vendit</t>
  </si>
  <si>
    <t>SH-3164/2025</t>
  </si>
  <si>
    <t>3365</t>
  </si>
  <si>
    <t>FEHMI SHARKU B.I</t>
  </si>
  <si>
    <t>VITAMED</t>
  </si>
  <si>
    <t>101/25</t>
  </si>
  <si>
    <t>2836</t>
  </si>
  <si>
    <t>2836.</t>
  </si>
  <si>
    <t>2835</t>
  </si>
  <si>
    <t>109/25</t>
  </si>
  <si>
    <t>2834</t>
  </si>
  <si>
    <t>189/25</t>
  </si>
  <si>
    <t>3355</t>
  </si>
  <si>
    <t>29/12/2025</t>
  </si>
  <si>
    <t>187/25</t>
  </si>
  <si>
    <t>3356</t>
  </si>
  <si>
    <t>186/25</t>
  </si>
  <si>
    <t>3357</t>
  </si>
  <si>
    <t>188/25</t>
  </si>
  <si>
    <t>3358</t>
  </si>
  <si>
    <t>001/26</t>
  </si>
  <si>
    <t>01</t>
  </si>
  <si>
    <t>Pro Fatur ME 2</t>
  </si>
  <si>
    <t>51</t>
  </si>
  <si>
    <t>15/01/2026</t>
  </si>
  <si>
    <t>Radio Kosova e Lire</t>
  </si>
  <si>
    <t>35/26</t>
  </si>
  <si>
    <t>107</t>
  </si>
  <si>
    <t>29/01/2026</t>
  </si>
  <si>
    <t>108</t>
  </si>
  <si>
    <t>33/26</t>
  </si>
  <si>
    <t>2B-Engineering SH.P.K</t>
  </si>
  <si>
    <t>01/2026</t>
  </si>
  <si>
    <t>74</t>
  </si>
  <si>
    <t>28/01/2026</t>
  </si>
  <si>
    <t>Proces</t>
  </si>
  <si>
    <t>ME 100</t>
  </si>
  <si>
    <t>2</t>
  </si>
  <si>
    <t>Rregullimi I oborrit dhe riparime te brendshme në Objektin e Zjarrfikseve</t>
  </si>
  <si>
    <t>Zjarrfisak</t>
  </si>
  <si>
    <t>623-25-2996-5-2-1</t>
  </si>
  <si>
    <t>Ekrem Bytyqi</t>
  </si>
  <si>
    <t xml:space="preserve">Proces </t>
  </si>
  <si>
    <t>Lista e obligimeve: nga muaji Janar 2026</t>
  </si>
  <si>
    <t>A/1610-e</t>
  </si>
  <si>
    <t>2026-019</t>
  </si>
  <si>
    <t>31.12.2025</t>
  </si>
  <si>
    <t>63</t>
  </si>
  <si>
    <t>22.01.2026</t>
  </si>
  <si>
    <t>002/25</t>
  </si>
  <si>
    <t>003/25</t>
  </si>
  <si>
    <t>004/25</t>
  </si>
  <si>
    <t>005/25</t>
  </si>
  <si>
    <t>006/25</t>
  </si>
  <si>
    <t>007/25</t>
  </si>
  <si>
    <t>008/25</t>
  </si>
  <si>
    <t>FDT25-8-004106</t>
  </si>
  <si>
    <t>FDT25-8-004125</t>
  </si>
  <si>
    <t>FDT25-8-004126</t>
  </si>
  <si>
    <t>FDT25-8-004127</t>
  </si>
  <si>
    <t>55</t>
  </si>
  <si>
    <t>16.01.2026</t>
  </si>
  <si>
    <t>56</t>
  </si>
  <si>
    <t>19.01.2026</t>
  </si>
  <si>
    <t>57</t>
  </si>
  <si>
    <t>58</t>
  </si>
  <si>
    <t>81</t>
  </si>
  <si>
    <t>28.01.2026</t>
  </si>
  <si>
    <t>82</t>
  </si>
  <si>
    <t>83</t>
  </si>
  <si>
    <t>46</t>
  </si>
  <si>
    <t>14.01.2026</t>
  </si>
  <si>
    <t>27</t>
  </si>
  <si>
    <t>26</t>
  </si>
  <si>
    <t>25</t>
  </si>
  <si>
    <t>KRU GJAKOVA</t>
  </si>
  <si>
    <t>EKOREGJIONI</t>
  </si>
  <si>
    <t>1096/25</t>
  </si>
  <si>
    <t>1080/25</t>
  </si>
  <si>
    <t>1081/25</t>
  </si>
  <si>
    <t>1009/25</t>
  </si>
  <si>
    <t>1008/25</t>
  </si>
  <si>
    <t>1013/25</t>
  </si>
  <si>
    <t>EKO-DRINIA</t>
  </si>
  <si>
    <t>0271/25</t>
  </si>
  <si>
    <t>0281/25</t>
  </si>
  <si>
    <t>0278/25</t>
  </si>
  <si>
    <t>0277/25</t>
  </si>
  <si>
    <t>0275/25</t>
  </si>
  <si>
    <t>0280/25</t>
  </si>
  <si>
    <t>99/25</t>
  </si>
  <si>
    <t>06.03.2025</t>
  </si>
  <si>
    <t>2787</t>
  </si>
  <si>
    <t>14/25</t>
  </si>
  <si>
    <t>14.09.2025</t>
  </si>
  <si>
    <t>2763</t>
  </si>
  <si>
    <t>15/25</t>
  </si>
  <si>
    <t>15.09.2025</t>
  </si>
  <si>
    <t>2764</t>
  </si>
  <si>
    <t>13/25</t>
  </si>
  <si>
    <t>13.09.2025</t>
  </si>
  <si>
    <t>2765</t>
  </si>
  <si>
    <t>12/25</t>
  </si>
  <si>
    <t>11.09.2025</t>
  </si>
  <si>
    <t>2766</t>
  </si>
  <si>
    <t>11/25</t>
  </si>
  <si>
    <t>2767</t>
  </si>
  <si>
    <t>16/25</t>
  </si>
  <si>
    <t>2768</t>
  </si>
  <si>
    <t>17/25</t>
  </si>
  <si>
    <t>17.09.2025</t>
  </si>
  <si>
    <t>2769</t>
  </si>
  <si>
    <t>18/25</t>
  </si>
  <si>
    <t>18.09.2025</t>
  </si>
  <si>
    <t>2770</t>
  </si>
  <si>
    <t>19/25</t>
  </si>
  <si>
    <t>19.09.2025</t>
  </si>
  <si>
    <t>2771</t>
  </si>
  <si>
    <t>20/25</t>
  </si>
  <si>
    <t>20.09.2025</t>
  </si>
  <si>
    <t>2772</t>
  </si>
  <si>
    <t>36/25</t>
  </si>
  <si>
    <t>29.09.2025</t>
  </si>
  <si>
    <t>2773</t>
  </si>
  <si>
    <t>37/25</t>
  </si>
  <si>
    <t>30.09.2025</t>
  </si>
  <si>
    <t>2774</t>
  </si>
  <si>
    <t>35/25</t>
  </si>
  <si>
    <t>28.09.2025</t>
  </si>
  <si>
    <t>2775</t>
  </si>
  <si>
    <t>34/25</t>
  </si>
  <si>
    <t>27.09.2025</t>
  </si>
  <si>
    <t>2776</t>
  </si>
  <si>
    <t>33/25</t>
  </si>
  <si>
    <t>2777</t>
  </si>
  <si>
    <t>32/25</t>
  </si>
  <si>
    <t>26.09.2025</t>
  </si>
  <si>
    <t>2778</t>
  </si>
  <si>
    <t>31/25</t>
  </si>
  <si>
    <t>2779</t>
  </si>
  <si>
    <t>30/25</t>
  </si>
  <si>
    <t>2780</t>
  </si>
  <si>
    <t>29/25</t>
  </si>
  <si>
    <t>25.09.2025</t>
  </si>
  <si>
    <t>2781</t>
  </si>
  <si>
    <t>28/25</t>
  </si>
  <si>
    <t>2782</t>
  </si>
  <si>
    <t>27/25</t>
  </si>
  <si>
    <t>24.09.2025</t>
  </si>
  <si>
    <t>2783</t>
  </si>
  <si>
    <t>100/25</t>
  </si>
  <si>
    <t>2784</t>
  </si>
  <si>
    <t>023440</t>
  </si>
  <si>
    <t>05.12.2025</t>
  </si>
  <si>
    <t>2947</t>
  </si>
  <si>
    <t>0076/2025</t>
  </si>
  <si>
    <t>2907</t>
  </si>
  <si>
    <t>0069/2025</t>
  </si>
  <si>
    <t>03.12.2025</t>
  </si>
  <si>
    <t>2909</t>
  </si>
  <si>
    <t>ND2/2025</t>
  </si>
  <si>
    <t>10.01.2025</t>
  </si>
  <si>
    <t>420</t>
  </si>
  <si>
    <t>ND186-2025</t>
  </si>
  <si>
    <t>25.11.2025</t>
  </si>
  <si>
    <t>3353</t>
  </si>
  <si>
    <t>0079/2025</t>
  </si>
  <si>
    <t>3350</t>
  </si>
  <si>
    <t>501-25</t>
  </si>
  <si>
    <t>06.01.2026</t>
  </si>
  <si>
    <t>109</t>
  </si>
  <si>
    <t>1456</t>
  </si>
  <si>
    <t>26.01.2026</t>
  </si>
  <si>
    <t>182</t>
  </si>
  <si>
    <t>A/21-E</t>
  </si>
  <si>
    <t>15.01.2026</t>
  </si>
  <si>
    <t>180</t>
  </si>
  <si>
    <t>KRH/01-26-N</t>
  </si>
  <si>
    <t>31.01.2026</t>
  </si>
  <si>
    <t>143</t>
  </si>
  <si>
    <t>FDT25-8004112</t>
  </si>
  <si>
    <t>40</t>
  </si>
  <si>
    <t>FDT25-8-004137</t>
  </si>
  <si>
    <t>15</t>
  </si>
  <si>
    <t>FDT25-8-004133</t>
  </si>
  <si>
    <t>19</t>
  </si>
  <si>
    <t>FDT25-8-004118</t>
  </si>
  <si>
    <t>34</t>
  </si>
  <si>
    <t>FDT25-8-004132</t>
  </si>
  <si>
    <t>20</t>
  </si>
  <si>
    <t>FDT25-8-004110</t>
  </si>
  <si>
    <t>42</t>
  </si>
  <si>
    <t>2026-050</t>
  </si>
  <si>
    <t>29.01.2026</t>
  </si>
  <si>
    <t>164</t>
  </si>
  <si>
    <t>30.01.2026</t>
  </si>
  <si>
    <t>10.02.2026</t>
  </si>
  <si>
    <t>09.02.2026</t>
  </si>
  <si>
    <t>03.02.2026</t>
  </si>
  <si>
    <t>04.02.2026</t>
  </si>
  <si>
    <r>
      <rPr>
        <b/>
        <sz val="12"/>
        <color theme="1"/>
        <rFont val="Calibri"/>
        <family val="2"/>
        <scheme val="minor"/>
      </rPr>
      <t>Republika e Kosovës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Republika Kosova - Republic of Kosovo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 xml:space="preserve">Qeveria - Vlada - Government </t>
    </r>
    <r>
      <rPr>
        <sz val="11"/>
        <color theme="1"/>
        <rFont val="Calibri"/>
        <family val="2"/>
        <scheme val="minor"/>
      </rPr>
      <t xml:space="preserve">
             Ministria e Financav, Punes dhe transfereve -Finansija, Rada i Transfera  - Ministry of Finance, Labour and Transfers
</t>
    </r>
    <r>
      <rPr>
        <b/>
        <sz val="11"/>
        <color theme="1"/>
        <rFont val="Calibri"/>
        <family val="2"/>
        <scheme val="minor"/>
      </rPr>
      <t>Thesari / Trezor / Treasury</t>
    </r>
  </si>
  <si>
    <t>14022</t>
  </si>
  <si>
    <t>14220</t>
  </si>
  <si>
    <t>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</si>
</sst>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D_i_n_._-;\-* #,##0.00\ _D_i_n_._-;_-* &quot;-&quot;??\ _D_i_n_._-;_-@_-"/>
    <numFmt numFmtId="165" formatCode="d\.m\.yyyy;@"/>
    <numFmt numFmtId="166" formatCode="dd/mm/yyyy;@"/>
    <numFmt numFmtId="167" formatCode="_ * #,##0.00_)\ [$€-1]_ ;_ * \(#,##0.00\)\ [$€-1]_ ;_ * &quot;-&quot;??_)\ [$€-1]_ ;_ @_ "/>
    <numFmt numFmtId="168" formatCode="_([$€-2]\ * #,##0.00_);_([$€-2]\ * \(#,##0.00\);_([$€-2]\ * &quot;-&quot;??_);_(@_)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theme="1"/>
      <name val="Book Antiqua"/>
      <family val="1"/>
    </font>
    <font>
      <i/>
      <sz val="11"/>
      <color theme="1"/>
      <name val="Book Antiqua"/>
      <family val="1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.5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Book Antiqua"/>
      <family val="1"/>
    </font>
    <font>
      <b/>
      <sz val="10"/>
      <color theme="1"/>
      <name val="Book Antiqua"/>
      <family val="1"/>
    </font>
    <font>
      <b/>
      <sz val="10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3" fillId="0" borderId="0"/>
    <xf numFmtId="164" fontId="16" fillId="0" borderId="0" applyFont="0" applyFill="0" applyBorder="0" applyAlignment="0" applyProtection="0"/>
    <xf numFmtId="0" fontId="16" fillId="0" borderId="0"/>
  </cellStyleXfs>
  <cellXfs count="258">
    <xf numFmtId="0" fontId="0" fillId="0" borderId="0" xfId="0"/>
    <xf numFmtId="0" fontId="0" fillId="0" borderId="0" xfId="0" applyAlignment="1"/>
    <xf numFmtId="0" fontId="22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/>
    <xf numFmtId="2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164" fontId="0" fillId="0" borderId="0" xfId="2" applyFont="1"/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14" fontId="14" fillId="2" borderId="3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1" xfId="3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4" fontId="26" fillId="0" borderId="0" xfId="2" applyFont="1" applyFill="1" applyBorder="1" applyAlignment="1">
      <alignment horizontal="left" vertical="center" wrapText="1"/>
    </xf>
    <xf numFmtId="164" fontId="27" fillId="0" borderId="0" xfId="2" applyFont="1" applyFill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4" fontId="14" fillId="0" borderId="0" xfId="0" applyNumberFormat="1" applyFont="1"/>
    <xf numFmtId="164" fontId="26" fillId="0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4" fillId="0" borderId="1" xfId="0" applyFont="1" applyFill="1" applyBorder="1" applyAlignment="1">
      <alignment horizontal="center"/>
    </xf>
    <xf numFmtId="0" fontId="17" fillId="0" borderId="0" xfId="0" applyFont="1" applyAlignment="1">
      <alignment wrapText="1"/>
    </xf>
    <xf numFmtId="0" fontId="14" fillId="4" borderId="0" xfId="0" applyFont="1" applyFill="1" applyAlignment="1">
      <alignment horizontal="left" vertical="center"/>
    </xf>
    <xf numFmtId="164" fontId="0" fillId="2" borderId="1" xfId="2" applyFont="1" applyFill="1" applyBorder="1" applyAlignment="1">
      <alignment horizontal="left" vertical="center" wrapText="1"/>
    </xf>
    <xf numFmtId="2" fontId="23" fillId="0" borderId="0" xfId="0" applyNumberFormat="1" applyFont="1" applyBorder="1" applyAlignment="1">
      <alignment horizontal="right" vertical="center"/>
    </xf>
    <xf numFmtId="4" fontId="23" fillId="0" borderId="0" xfId="0" applyNumberFormat="1" applyFont="1" applyBorder="1"/>
    <xf numFmtId="2" fontId="0" fillId="0" borderId="0" xfId="0" applyNumberFormat="1" applyBorder="1"/>
    <xf numFmtId="0" fontId="14" fillId="0" borderId="0" xfId="0" applyFont="1" applyBorder="1" applyAlignment="1">
      <alignment horizontal="left" vertical="top" wrapText="1"/>
    </xf>
    <xf numFmtId="0" fontId="12" fillId="0" borderId="0" xfId="0" applyFont="1" applyAlignment="1"/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49" fontId="15" fillId="0" borderId="5" xfId="3" applyNumberFormat="1" applyFont="1" applyFill="1" applyBorder="1" applyAlignment="1" applyProtection="1">
      <alignment horizontal="center" vertical="center" wrapText="1"/>
      <protection locked="0"/>
    </xf>
    <xf numFmtId="165" fontId="0" fillId="0" borderId="1" xfId="0" applyNumberForma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164" fontId="29" fillId="0" borderId="1" xfId="2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right" vertical="center"/>
    </xf>
    <xf numFmtId="4" fontId="23" fillId="0" borderId="0" xfId="0" applyNumberFormat="1" applyFont="1" applyFill="1" applyBorder="1" applyAlignment="1">
      <alignment horizontal="center" vertical="center"/>
    </xf>
    <xf numFmtId="164" fontId="0" fillId="0" borderId="0" xfId="2" applyFont="1" applyFill="1" applyBorder="1" applyAlignment="1">
      <alignment horizontal="left" vertical="center" wrapText="1"/>
    </xf>
    <xf numFmtId="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14" fillId="0" borderId="0" xfId="0" applyFont="1" applyAlignment="1">
      <alignment horizontal="center" vertical="center"/>
    </xf>
    <xf numFmtId="0" fontId="0" fillId="0" borderId="0" xfId="0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14" fillId="3" borderId="0" xfId="0" applyFont="1" applyFill="1" applyAlignment="1">
      <alignment horizontal="center" vertical="center"/>
    </xf>
    <xf numFmtId="0" fontId="14" fillId="0" borderId="10" xfId="0" applyFont="1" applyFill="1" applyBorder="1" applyAlignment="1" applyProtection="1">
      <alignment horizontal="center" vertical="center"/>
      <protection locked="0"/>
    </xf>
    <xf numFmtId="0" fontId="15" fillId="0" borderId="5" xfId="3" applyFont="1" applyFill="1" applyBorder="1" applyAlignment="1" applyProtection="1">
      <alignment horizontal="left" vertical="center" wrapText="1"/>
      <protection locked="0"/>
    </xf>
    <xf numFmtId="0" fontId="0" fillId="0" borderId="1" xfId="0" applyBorder="1"/>
    <xf numFmtId="14" fontId="13" fillId="0" borderId="1" xfId="0" applyNumberFormat="1" applyFont="1" applyFill="1" applyBorder="1" applyAlignment="1">
      <alignment horizontal="center"/>
    </xf>
    <xf numFmtId="49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3" fillId="2" borderId="10" xfId="0" applyFont="1" applyFill="1" applyBorder="1" applyAlignment="1">
      <alignment horizontal="right" vertical="center"/>
    </xf>
    <xf numFmtId="0" fontId="0" fillId="0" borderId="0" xfId="0"/>
    <xf numFmtId="0" fontId="0" fillId="0" borderId="0" xfId="0" applyAlignment="1">
      <alignment horizontal="left"/>
    </xf>
    <xf numFmtId="49" fontId="31" fillId="0" borderId="1" xfId="3" applyNumberFormat="1" applyFont="1" applyFill="1" applyBorder="1" applyAlignment="1" applyProtection="1">
      <alignment horizontal="center" vertical="center" wrapText="1"/>
      <protection locked="0"/>
    </xf>
    <xf numFmtId="167" fontId="32" fillId="0" borderId="1" xfId="2" applyNumberFormat="1" applyFont="1" applyFill="1" applyBorder="1" applyAlignment="1">
      <alignment vertical="center"/>
    </xf>
    <xf numFmtId="167" fontId="11" fillId="0" borderId="1" xfId="2" applyNumberFormat="1" applyFont="1" applyFill="1" applyBorder="1" applyAlignment="1" applyProtection="1">
      <alignment horizontal="center" vertical="center" wrapText="1"/>
    </xf>
    <xf numFmtId="167" fontId="23" fillId="2" borderId="1" xfId="0" applyNumberFormat="1" applyFont="1" applyFill="1" applyBorder="1" applyAlignment="1">
      <alignment horizontal="center" vertical="center"/>
    </xf>
    <xf numFmtId="167" fontId="14" fillId="0" borderId="1" xfId="2" applyNumberFormat="1" applyFont="1" applyBorder="1" applyAlignment="1">
      <alignment horizontal="center" vertical="center" wrapText="1"/>
    </xf>
    <xf numFmtId="49" fontId="0" fillId="0" borderId="1" xfId="2" applyNumberFormat="1" applyFont="1" applyFill="1" applyBorder="1" applyAlignment="1">
      <alignment horizontal="center"/>
    </xf>
    <xf numFmtId="14" fontId="0" fillId="0" borderId="1" xfId="0" applyNumberForma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49" fontId="8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 vertical="center"/>
    </xf>
    <xf numFmtId="0" fontId="32" fillId="0" borderId="1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166" fontId="32" fillId="0" borderId="1" xfId="0" applyNumberFormat="1" applyFont="1" applyFill="1" applyBorder="1" applyAlignment="1">
      <alignment horizontal="center" vertical="center"/>
    </xf>
    <xf numFmtId="164" fontId="32" fillId="0" borderId="1" xfId="2" applyFont="1" applyFill="1" applyBorder="1" applyAlignment="1">
      <alignment horizontal="left" vertical="center" wrapText="1"/>
    </xf>
    <xf numFmtId="0" fontId="32" fillId="0" borderId="1" xfId="0" applyFont="1" applyFill="1" applyBorder="1"/>
    <xf numFmtId="0" fontId="32" fillId="0" borderId="0" xfId="0" applyFont="1" applyFill="1"/>
    <xf numFmtId="49" fontId="32" fillId="0" borderId="1" xfId="0" applyNumberFormat="1" applyFont="1" applyFill="1" applyBorder="1" applyAlignment="1">
      <alignment horizontal="center" vertical="center"/>
    </xf>
    <xf numFmtId="167" fontId="32" fillId="0" borderId="1" xfId="2" applyNumberFormat="1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center" vertical="center" wrapText="1"/>
    </xf>
    <xf numFmtId="0" fontId="32" fillId="0" borderId="10" xfId="0" applyFont="1" applyFill="1" applyBorder="1"/>
    <xf numFmtId="0" fontId="0" fillId="0" borderId="0" xfId="0"/>
    <xf numFmtId="0" fontId="0" fillId="0" borderId="0" xfId="0" applyAlignment="1">
      <alignment horizontal="left"/>
    </xf>
    <xf numFmtId="0" fontId="23" fillId="2" borderId="10" xfId="0" applyFont="1" applyFill="1" applyBorder="1" applyAlignment="1">
      <alignment horizontal="right" vertical="center"/>
    </xf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/>
    <xf numFmtId="49" fontId="14" fillId="2" borderId="3" xfId="0" applyNumberFormat="1" applyFont="1" applyFill="1" applyBorder="1" applyAlignment="1">
      <alignment horizontal="center" vertical="center" wrapText="1"/>
    </xf>
    <xf numFmtId="49" fontId="12" fillId="0" borderId="0" xfId="0" applyNumberFormat="1" applyFont="1"/>
    <xf numFmtId="0" fontId="0" fillId="0" borderId="1" xfId="0" applyFill="1" applyBorder="1"/>
    <xf numFmtId="1" fontId="23" fillId="0" borderId="0" xfId="0" applyNumberFormat="1" applyFont="1" applyFill="1" applyBorder="1" applyAlignment="1">
      <alignment horizontal="right" vertical="center"/>
    </xf>
    <xf numFmtId="0" fontId="15" fillId="0" borderId="1" xfId="3" applyFont="1" applyFill="1" applyBorder="1" applyAlignment="1" applyProtection="1">
      <alignment horizontal="left" vertical="center"/>
      <protection locked="0"/>
    </xf>
    <xf numFmtId="164" fontId="26" fillId="0" borderId="1" xfId="2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right" vertical="center"/>
    </xf>
    <xf numFmtId="1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1" fontId="26" fillId="0" borderId="1" xfId="2" applyNumberFormat="1" applyFont="1" applyFill="1" applyBorder="1" applyAlignment="1">
      <alignment horizontal="center" vertical="center" wrapText="1"/>
    </xf>
    <xf numFmtId="14" fontId="32" fillId="0" borderId="1" xfId="0" applyNumberFormat="1" applyFont="1" applyFill="1" applyBorder="1" applyAlignment="1">
      <alignment horizontal="center" vertical="center"/>
    </xf>
    <xf numFmtId="49" fontId="32" fillId="0" borderId="1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64" fontId="32" fillId="0" borderId="1" xfId="2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/>
    </xf>
    <xf numFmtId="0" fontId="32" fillId="0" borderId="8" xfId="0" applyFont="1" applyFill="1" applyBorder="1" applyAlignment="1">
      <alignment horizontal="center"/>
    </xf>
    <xf numFmtId="164" fontId="26" fillId="0" borderId="10" xfId="2" applyFont="1" applyFill="1" applyBorder="1" applyAlignment="1">
      <alignment horizontal="left" vertical="center" wrapText="1"/>
    </xf>
    <xf numFmtId="1" fontId="26" fillId="0" borderId="10" xfId="2" applyNumberFormat="1" applyFont="1" applyFill="1" applyBorder="1" applyAlignment="1">
      <alignment horizontal="center" vertical="center" wrapText="1"/>
    </xf>
    <xf numFmtId="0" fontId="15" fillId="0" borderId="1" xfId="3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164" fontId="32" fillId="0" borderId="0" xfId="2" applyFont="1" applyFill="1"/>
    <xf numFmtId="0" fontId="36" fillId="0" borderId="0" xfId="0" applyFont="1"/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 vertical="center"/>
    </xf>
    <xf numFmtId="164" fontId="36" fillId="0" borderId="0" xfId="2" applyFont="1"/>
    <xf numFmtId="0" fontId="36" fillId="0" borderId="0" xfId="0" applyFont="1" applyAlignment="1"/>
    <xf numFmtId="0" fontId="37" fillId="0" borderId="0" xfId="0" applyFont="1" applyAlignment="1">
      <alignment wrapText="1"/>
    </xf>
    <xf numFmtId="0" fontId="34" fillId="3" borderId="0" xfId="0" applyFont="1" applyFill="1" applyAlignment="1">
      <alignment horizontal="center" vertical="center"/>
    </xf>
    <xf numFmtId="0" fontId="34" fillId="5" borderId="0" xfId="0" applyFont="1" applyFill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 shrinkToFit="1"/>
    </xf>
    <xf numFmtId="14" fontId="39" fillId="2" borderId="1" xfId="0" applyNumberFormat="1" applyFont="1" applyFill="1" applyBorder="1" applyAlignment="1">
      <alignment horizontal="center" vertical="center" wrapText="1"/>
    </xf>
    <xf numFmtId="0" fontId="30" fillId="5" borderId="8" xfId="0" applyFont="1" applyFill="1" applyBorder="1" applyAlignment="1">
      <alignment horizontal="center"/>
    </xf>
    <xf numFmtId="0" fontId="30" fillId="5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wrapText="1"/>
    </xf>
    <xf numFmtId="49" fontId="30" fillId="0" borderId="1" xfId="0" applyNumberFormat="1" applyFont="1" applyFill="1" applyBorder="1" applyAlignment="1">
      <alignment wrapText="1"/>
    </xf>
    <xf numFmtId="14" fontId="30" fillId="5" borderId="1" xfId="0" applyNumberFormat="1" applyFont="1" applyFill="1" applyBorder="1" applyAlignment="1">
      <alignment horizontal="center" wrapText="1"/>
    </xf>
    <xf numFmtId="168" fontId="30" fillId="0" borderId="1" xfId="0" applyNumberFormat="1" applyFont="1" applyFill="1" applyBorder="1" applyAlignment="1" applyProtection="1">
      <alignment horizontal="center"/>
      <protection locked="0"/>
    </xf>
    <xf numFmtId="0" fontId="30" fillId="5" borderId="1" xfId="0" applyFont="1" applyFill="1" applyBorder="1" applyAlignment="1">
      <alignment horizontal="left"/>
    </xf>
    <xf numFmtId="0" fontId="30" fillId="0" borderId="9" xfId="0" applyFont="1" applyFill="1" applyBorder="1" applyAlignment="1">
      <alignment wrapText="1"/>
    </xf>
    <xf numFmtId="49" fontId="30" fillId="0" borderId="9" xfId="0" applyNumberFormat="1" applyFont="1" applyFill="1" applyBorder="1" applyAlignment="1">
      <alignment wrapText="1"/>
    </xf>
    <xf numFmtId="14" fontId="30" fillId="5" borderId="10" xfId="0" applyNumberFormat="1" applyFont="1" applyFill="1" applyBorder="1" applyAlignment="1">
      <alignment horizontal="center" wrapText="1"/>
    </xf>
    <xf numFmtId="168" fontId="39" fillId="2" borderId="1" xfId="0" applyNumberFormat="1" applyFont="1" applyFill="1" applyBorder="1" applyAlignment="1" applyProtection="1">
      <alignment horizontal="center"/>
      <protection locked="0"/>
    </xf>
    <xf numFmtId="2" fontId="39" fillId="2" borderId="1" xfId="0" applyNumberFormat="1" applyFont="1" applyFill="1" applyBorder="1"/>
    <xf numFmtId="2" fontId="34" fillId="0" borderId="0" xfId="0" applyNumberFormat="1" applyFont="1" applyFill="1" applyBorder="1" applyAlignment="1">
      <alignment horizontal="right"/>
    </xf>
    <xf numFmtId="164" fontId="34" fillId="0" borderId="0" xfId="2" applyFont="1" applyFill="1" applyBorder="1"/>
    <xf numFmtId="2" fontId="36" fillId="0" borderId="0" xfId="0" applyNumberFormat="1" applyFont="1" applyFill="1" applyBorder="1"/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 vertical="center"/>
    </xf>
    <xf numFmtId="0" fontId="34" fillId="0" borderId="0" xfId="0" applyFont="1"/>
    <xf numFmtId="164" fontId="34" fillId="0" borderId="0" xfId="2" applyFont="1" applyFill="1" applyBorder="1" applyAlignment="1">
      <alignment horizontal="left" vertical="center" wrapText="1"/>
    </xf>
    <xf numFmtId="0" fontId="36" fillId="0" borderId="0" xfId="0" applyFont="1"/>
    <xf numFmtId="0" fontId="36" fillId="0" borderId="0" xfId="0" applyFont="1"/>
    <xf numFmtId="0" fontId="39" fillId="2" borderId="8" xfId="0" applyFont="1" applyFill="1" applyBorder="1" applyAlignment="1">
      <alignment horizontal="center" vertical="center" wrapText="1"/>
    </xf>
    <xf numFmtId="164" fontId="32" fillId="0" borderId="8" xfId="2" applyFont="1" applyFill="1" applyBorder="1" applyAlignment="1">
      <alignment horizontal="left" vertical="center" wrapText="1"/>
    </xf>
    <xf numFmtId="0" fontId="36" fillId="0" borderId="1" xfId="0" applyFont="1" applyBorder="1"/>
    <xf numFmtId="0" fontId="34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36" fillId="0" borderId="1" xfId="0" applyFont="1" applyBorder="1" applyAlignment="1">
      <alignment horizontal="center"/>
    </xf>
    <xf numFmtId="168" fontId="36" fillId="0" borderId="1" xfId="2" applyNumberFormat="1" applyFont="1" applyFill="1" applyBorder="1"/>
    <xf numFmtId="0" fontId="34" fillId="4" borderId="0" xfId="0" applyFont="1" applyFill="1" applyAlignment="1">
      <alignment vertical="center"/>
    </xf>
    <xf numFmtId="0" fontId="14" fillId="0" borderId="0" xfId="0" applyFont="1" applyBorder="1" applyAlignment="1">
      <alignment horizontal="left" vertical="top" wrapText="1"/>
    </xf>
    <xf numFmtId="14" fontId="32" fillId="0" borderId="1" xfId="0" applyNumberFormat="1" applyFont="1" applyFill="1" applyBorder="1" applyAlignment="1">
      <alignment horizontal="right" vertical="center"/>
    </xf>
    <xf numFmtId="0" fontId="0" fillId="0" borderId="11" xfId="0" applyFill="1" applyBorder="1"/>
    <xf numFmtId="49" fontId="3" fillId="0" borderId="1" xfId="0" applyNumberFormat="1" applyFont="1" applyFill="1" applyBorder="1" applyAlignment="1">
      <alignment horizontal="center"/>
    </xf>
    <xf numFmtId="164" fontId="30" fillId="0" borderId="1" xfId="2" applyFont="1" applyFill="1" applyBorder="1" applyAlignment="1">
      <alignment horizontal="right" vertical="center"/>
    </xf>
    <xf numFmtId="164" fontId="29" fillId="0" borderId="1" xfId="2" applyFont="1" applyBorder="1" applyAlignment="1">
      <alignment horizontal="right" vertical="center"/>
    </xf>
    <xf numFmtId="164" fontId="23" fillId="2" borderId="1" xfId="2" applyFont="1" applyFill="1" applyBorder="1" applyAlignment="1">
      <alignment horizontal="right" vertical="center"/>
    </xf>
    <xf numFmtId="0" fontId="32" fillId="0" borderId="10" xfId="0" applyFont="1" applyFill="1" applyBorder="1" applyAlignment="1">
      <alignment horizontal="center" vertical="center"/>
    </xf>
    <xf numFmtId="167" fontId="10" fillId="0" borderId="1" xfId="2" applyNumberFormat="1" applyFont="1" applyFill="1" applyBorder="1" applyAlignment="1" applyProtection="1">
      <alignment horizontal="center" vertical="center" wrapText="1"/>
    </xf>
    <xf numFmtId="167" fontId="15" fillId="0" borderId="1" xfId="2" applyNumberFormat="1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67" fontId="14" fillId="3" borderId="1" xfId="0" applyNumberFormat="1" applyFont="1" applyFill="1" applyBorder="1"/>
    <xf numFmtId="0" fontId="14" fillId="3" borderId="1" xfId="0" applyFont="1" applyFill="1" applyBorder="1"/>
    <xf numFmtId="0" fontId="36" fillId="0" borderId="0" xfId="0" applyFont="1"/>
    <xf numFmtId="0" fontId="0" fillId="0" borderId="12" xfId="0" applyFill="1" applyBorder="1"/>
    <xf numFmtId="0" fontId="14" fillId="4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left" vertical="top" wrapText="1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1" fillId="0" borderId="0" xfId="0" applyFont="1" applyBorder="1" applyAlignment="1">
      <alignment horizontal="left" vertical="top" wrapText="1"/>
    </xf>
    <xf numFmtId="0" fontId="14" fillId="4" borderId="0" xfId="0" applyFont="1" applyFill="1" applyAlignment="1">
      <alignment horizontal="center" vertical="center"/>
    </xf>
    <xf numFmtId="0" fontId="23" fillId="2" borderId="8" xfId="0" applyFont="1" applyFill="1" applyBorder="1" applyAlignment="1">
      <alignment horizontal="right" vertical="center"/>
    </xf>
    <xf numFmtId="0" fontId="23" fillId="2" borderId="9" xfId="0" applyFont="1" applyFill="1" applyBorder="1" applyAlignment="1">
      <alignment horizontal="right" vertical="center"/>
    </xf>
    <xf numFmtId="0" fontId="23" fillId="2" borderId="10" xfId="0" applyFont="1" applyFill="1" applyBorder="1" applyAlignment="1">
      <alignment horizontal="right" vertical="center"/>
    </xf>
    <xf numFmtId="0" fontId="23" fillId="0" borderId="0" xfId="0" applyFont="1" applyAlignment="1">
      <alignment horizontal="center"/>
    </xf>
    <xf numFmtId="0" fontId="24" fillId="0" borderId="0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36" fillId="0" borderId="0" xfId="0" applyFont="1"/>
    <xf numFmtId="0" fontId="34" fillId="0" borderId="6" xfId="0" applyFont="1" applyBorder="1" applyAlignment="1">
      <alignment horizontal="left" vertical="top" wrapText="1"/>
    </xf>
    <xf numFmtId="2" fontId="39" fillId="2" borderId="8" xfId="0" applyNumberFormat="1" applyFont="1" applyFill="1" applyBorder="1" applyAlignment="1">
      <alignment horizontal="right"/>
    </xf>
    <xf numFmtId="2" fontId="39" fillId="2" borderId="9" xfId="0" applyNumberFormat="1" applyFont="1" applyFill="1" applyBorder="1" applyAlignment="1">
      <alignment horizontal="right"/>
    </xf>
    <xf numFmtId="2" fontId="39" fillId="2" borderId="10" xfId="0" applyNumberFormat="1" applyFont="1" applyFill="1" applyBorder="1" applyAlignment="1">
      <alignment horizontal="right"/>
    </xf>
    <xf numFmtId="0" fontId="37" fillId="0" borderId="0" xfId="0" applyFont="1" applyAlignment="1">
      <alignment horizontal="center" wrapText="1"/>
    </xf>
    <xf numFmtId="0" fontId="14" fillId="3" borderId="0" xfId="0" applyFont="1" applyFill="1" applyAlignment="1">
      <alignment horizontal="center" vertical="center"/>
    </xf>
    <xf numFmtId="0" fontId="21" fillId="0" borderId="6" xfId="0" applyFont="1" applyBorder="1" applyAlignment="1">
      <alignment horizontal="left" vertical="top" wrapText="1"/>
    </xf>
    <xf numFmtId="0" fontId="32" fillId="0" borderId="1" xfId="0" applyFont="1" applyBorder="1" applyAlignment="1">
      <alignment horizontal="center" vertical="center"/>
    </xf>
    <xf numFmtId="1" fontId="35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/>
    </xf>
    <xf numFmtId="49" fontId="3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1" fontId="15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right"/>
    </xf>
    <xf numFmtId="1" fontId="15" fillId="0" borderId="1" xfId="0" applyNumberFormat="1" applyFont="1" applyFill="1" applyBorder="1" applyAlignment="1">
      <alignment horizontal="right"/>
    </xf>
    <xf numFmtId="1" fontId="15" fillId="0" borderId="1" xfId="0" applyNumberFormat="1" applyFont="1" applyFill="1" applyBorder="1" applyAlignment="1">
      <alignment horizontal="right" wrapText="1"/>
    </xf>
    <xf numFmtId="166" fontId="1" fillId="0" borderId="1" xfId="0" applyNumberFormat="1" applyFont="1" applyFill="1" applyBorder="1" applyAlignment="1">
      <alignment horizontal="right" vertical="center"/>
    </xf>
    <xf numFmtId="16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14" fontId="41" fillId="0" borderId="10" xfId="0" applyNumberFormat="1" applyFont="1" applyBorder="1" applyAlignment="1">
      <alignment horizontal="right" vertical="center"/>
    </xf>
    <xf numFmtId="164" fontId="42" fillId="0" borderId="10" xfId="2" applyFont="1" applyFill="1" applyBorder="1" applyAlignment="1">
      <alignment horizontal="center" vertical="center" wrapText="1"/>
    </xf>
    <xf numFmtId="0" fontId="1" fillId="0" borderId="9" xfId="0" applyFont="1" applyFill="1" applyBorder="1"/>
    <xf numFmtId="49" fontId="1" fillId="0" borderId="1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41" fillId="0" borderId="1" xfId="0" applyNumberFormat="1" applyFont="1" applyFill="1" applyBorder="1" applyAlignment="1">
      <alignment horizontal="center" vertical="center"/>
    </xf>
    <xf numFmtId="1" fontId="35" fillId="0" borderId="1" xfId="0" applyNumberFormat="1" applyFont="1" applyBorder="1" applyAlignment="1">
      <alignment horizontal="center" vertical="center"/>
    </xf>
    <xf numFmtId="166" fontId="32" fillId="0" borderId="1" xfId="0" applyNumberFormat="1" applyFont="1" applyFill="1" applyBorder="1" applyAlignment="1">
      <alignment horizontal="right" vertical="center"/>
    </xf>
    <xf numFmtId="14" fontId="1" fillId="0" borderId="1" xfId="0" applyNumberFormat="1" applyFont="1" applyBorder="1" applyAlignment="1">
      <alignment horizontal="right"/>
    </xf>
    <xf numFmtId="49" fontId="32" fillId="0" borderId="1" xfId="0" applyNumberFormat="1" applyFont="1" applyBorder="1" applyAlignment="1">
      <alignment horizontal="center"/>
    </xf>
    <xf numFmtId="49" fontId="41" fillId="0" borderId="1" xfId="0" applyNumberFormat="1" applyFont="1" applyBorder="1" applyAlignment="1">
      <alignment horizontal="center" vertical="center"/>
    </xf>
    <xf numFmtId="167" fontId="1" fillId="0" borderId="1" xfId="2" applyNumberFormat="1" applyFont="1" applyFill="1" applyBorder="1" applyAlignment="1">
      <alignment horizontal="right"/>
    </xf>
    <xf numFmtId="167" fontId="41" fillId="0" borderId="1" xfId="2" applyNumberFormat="1" applyFont="1" applyFill="1" applyBorder="1" applyAlignment="1">
      <alignment horizontal="right" vertic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Normal 3" xfId="3" xr:uid="{00000000-0005-0000-0000-000003000000}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91167</xdr:colOff>
      <xdr:row>0</xdr:row>
      <xdr:rowOff>0</xdr:rowOff>
    </xdr:from>
    <xdr:to>
      <xdr:col>5</xdr:col>
      <xdr:colOff>310240</xdr:colOff>
      <xdr:row>4</xdr:row>
      <xdr:rowOff>47625</xdr:rowOff>
    </xdr:to>
    <xdr:pic>
      <xdr:nvPicPr>
        <xdr:cNvPr id="9" name="Picture 8" descr="Logoere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2846" y="0"/>
          <a:ext cx="940251" cy="6871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1485901</xdr:colOff>
      <xdr:row>0</xdr:row>
      <xdr:rowOff>95248</xdr:rowOff>
    </xdr:from>
    <xdr:to>
      <xdr:col>3</xdr:col>
      <xdr:colOff>1</xdr:colOff>
      <xdr:row>2</xdr:row>
      <xdr:rowOff>438151</xdr:rowOff>
    </xdr:to>
    <xdr:pic>
      <xdr:nvPicPr>
        <xdr:cNvPr id="6" name="Picture 5" descr="Logoere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8051" y="95248"/>
          <a:ext cx="933450" cy="628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647700</xdr:colOff>
      <xdr:row>1</xdr:row>
      <xdr:rowOff>38100</xdr:rowOff>
    </xdr:from>
    <xdr:to>
      <xdr:col>4</xdr:col>
      <xdr:colOff>695325</xdr:colOff>
      <xdr:row>2</xdr:row>
      <xdr:rowOff>581025</xdr:rowOff>
    </xdr:to>
    <xdr:pic>
      <xdr:nvPicPr>
        <xdr:cNvPr id="7" name="Picture 6" descr="Logoere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38100"/>
          <a:ext cx="7905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832909</xdr:colOff>
      <xdr:row>0</xdr:row>
      <xdr:rowOff>0</xdr:rowOff>
    </xdr:from>
    <xdr:to>
      <xdr:col>4</xdr:col>
      <xdr:colOff>359833</xdr:colOff>
      <xdr:row>2</xdr:row>
      <xdr:rowOff>95250</xdr:rowOff>
    </xdr:to>
    <xdr:pic>
      <xdr:nvPicPr>
        <xdr:cNvPr id="2" name="Picture 1" descr="Logoere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90609" y="0"/>
          <a:ext cx="765174" cy="645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1517196</xdr:colOff>
      <xdr:row>0</xdr:row>
      <xdr:rowOff>69736</xdr:rowOff>
    </xdr:from>
    <xdr:ext cx="925286" cy="857251"/>
    <xdr:pic>
      <xdr:nvPicPr>
        <xdr:cNvPr id="3" name="Picture 2" descr="Logoere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3384" y="69736"/>
          <a:ext cx="925286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1485901</xdr:colOff>
      <xdr:row>1</xdr:row>
      <xdr:rowOff>95248</xdr:rowOff>
    </xdr:from>
    <xdr:to>
      <xdr:col>2</xdr:col>
      <xdr:colOff>1485901</xdr:colOff>
      <xdr:row>5</xdr:row>
      <xdr:rowOff>57149</xdr:rowOff>
    </xdr:to>
    <xdr:pic>
      <xdr:nvPicPr>
        <xdr:cNvPr id="5" name="Picture 4" descr="Logoere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38526" y="285748"/>
          <a:ext cx="295275" cy="628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66676</xdr:colOff>
      <xdr:row>0</xdr:row>
      <xdr:rowOff>0</xdr:rowOff>
    </xdr:from>
    <xdr:to>
      <xdr:col>3</xdr:col>
      <xdr:colOff>828675</xdr:colOff>
      <xdr:row>4</xdr:row>
      <xdr:rowOff>19050</xdr:rowOff>
    </xdr:to>
    <xdr:pic>
      <xdr:nvPicPr>
        <xdr:cNvPr id="6" name="Picture 5" descr="Logoere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52851" y="0"/>
          <a:ext cx="761999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0</xdr:row>
      <xdr:rowOff>85724</xdr:rowOff>
    </xdr:from>
    <xdr:to>
      <xdr:col>4</xdr:col>
      <xdr:colOff>419100</xdr:colOff>
      <xdr:row>1</xdr:row>
      <xdr:rowOff>514350</xdr:rowOff>
    </xdr:to>
    <xdr:pic>
      <xdr:nvPicPr>
        <xdr:cNvPr id="6" name="Picture 5" descr="Logoere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52800" y="85724"/>
          <a:ext cx="628650" cy="619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STRIT~1.MUL\AppData\Local\Temp\Raporte%20Buxheti%202015\Obligimet%2031.12.2014%20RahovecThesari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lera dhe Sherbime"/>
      <sheetName val="Shpenzimet Komunale "/>
      <sheetName val="Subvencione&amp;transfere"/>
      <sheetName val="Investimet Kapitale"/>
      <sheetName val="Gjithsejt"/>
    </sheetNames>
    <sheetDataSet>
      <sheetData sheetId="0">
        <row r="15">
          <cell r="A15">
            <v>623</v>
          </cell>
          <cell r="B15" t="str">
            <v>Rahovec</v>
          </cell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P258"/>
  <sheetViews>
    <sheetView zoomScale="70" zoomScaleNormal="70" workbookViewId="0">
      <selection sqref="A1:K258"/>
    </sheetView>
  </sheetViews>
  <sheetFormatPr defaultRowHeight="15" x14ac:dyDescent="0.25"/>
  <cols>
    <col min="1" max="1" width="7" customWidth="1"/>
    <col min="2" max="2" width="11.5703125" customWidth="1"/>
    <col min="3" max="3" width="31" customWidth="1"/>
    <col min="4" max="4" width="21.28515625" style="19" customWidth="1"/>
    <col min="5" max="5" width="10.7109375" customWidth="1"/>
    <col min="6" max="6" width="12.42578125" style="78" customWidth="1"/>
    <col min="7" max="7" width="16.85546875" style="78" customWidth="1"/>
    <col min="8" max="8" width="12.140625" style="109" customWidth="1"/>
    <col min="9" max="9" width="43.140625" style="108" hidden="1" customWidth="1"/>
    <col min="10" max="10" width="18.7109375" customWidth="1"/>
    <col min="11" max="11" width="16.42578125" customWidth="1"/>
    <col min="12" max="12" width="19" hidden="1" customWidth="1"/>
    <col min="13" max="13" width="13.5703125" bestFit="1" customWidth="1"/>
    <col min="14" max="14" width="17" bestFit="1" customWidth="1"/>
    <col min="15" max="16" width="13.5703125" bestFit="1" customWidth="1"/>
  </cols>
  <sheetData>
    <row r="4" spans="1:16" ht="5.25" customHeight="1" x14ac:dyDescent="0.25">
      <c r="A4" s="1"/>
      <c r="B4" s="1"/>
      <c r="C4" s="1"/>
      <c r="E4" s="1"/>
      <c r="F4" s="1"/>
      <c r="G4" s="1"/>
      <c r="H4" s="110"/>
      <c r="J4" s="1"/>
      <c r="K4" s="1"/>
    </row>
    <row r="5" spans="1:16" ht="15" customHeight="1" x14ac:dyDescent="0.25">
      <c r="A5" s="227" t="s">
        <v>988</v>
      </c>
      <c r="B5" s="227"/>
      <c r="C5" s="227"/>
      <c r="D5" s="227"/>
      <c r="E5" s="227"/>
      <c r="F5" s="227"/>
      <c r="G5" s="227"/>
      <c r="H5" s="228"/>
      <c r="I5" s="227"/>
      <c r="J5" s="227"/>
      <c r="K5" s="227"/>
      <c r="L5" s="229"/>
    </row>
    <row r="6" spans="1:16" ht="15" customHeight="1" x14ac:dyDescent="0.25">
      <c r="A6" s="227"/>
      <c r="B6" s="227"/>
      <c r="C6" s="227"/>
      <c r="D6" s="227"/>
      <c r="E6" s="227"/>
      <c r="F6" s="227"/>
      <c r="G6" s="227"/>
      <c r="H6" s="228"/>
      <c r="I6" s="227"/>
      <c r="J6" s="227"/>
      <c r="K6" s="227"/>
      <c r="L6" s="229"/>
    </row>
    <row r="7" spans="1:16" ht="15" customHeight="1" x14ac:dyDescent="0.25">
      <c r="A7" s="227"/>
      <c r="B7" s="227"/>
      <c r="C7" s="227"/>
      <c r="D7" s="227"/>
      <c r="E7" s="227"/>
      <c r="F7" s="227"/>
      <c r="G7" s="227"/>
      <c r="H7" s="228"/>
      <c r="I7" s="227"/>
      <c r="J7" s="227"/>
      <c r="K7" s="227"/>
      <c r="L7" s="229"/>
    </row>
    <row r="8" spans="1:16" ht="15" customHeight="1" x14ac:dyDescent="0.25">
      <c r="A8" s="227"/>
      <c r="B8" s="227"/>
      <c r="C8" s="227"/>
      <c r="D8" s="227"/>
      <c r="E8" s="227"/>
      <c r="F8" s="227"/>
      <c r="G8" s="227"/>
      <c r="H8" s="228"/>
      <c r="I8" s="227"/>
      <c r="J8" s="227"/>
      <c r="K8" s="227"/>
      <c r="L8" s="229"/>
    </row>
    <row r="9" spans="1:16" ht="15" customHeight="1" x14ac:dyDescent="0.25">
      <c r="A9" s="227"/>
      <c r="B9" s="227"/>
      <c r="C9" s="227"/>
      <c r="D9" s="227"/>
      <c r="E9" s="227"/>
      <c r="F9" s="227"/>
      <c r="G9" s="227"/>
      <c r="H9" s="228"/>
      <c r="I9" s="227"/>
      <c r="J9" s="227"/>
      <c r="K9" s="227"/>
      <c r="L9" s="229"/>
    </row>
    <row r="10" spans="1:16" ht="22.5" customHeight="1" x14ac:dyDescent="0.25">
      <c r="A10" s="227"/>
      <c r="B10" s="227"/>
      <c r="C10" s="227"/>
      <c r="D10" s="227"/>
      <c r="E10" s="227"/>
      <c r="F10" s="227"/>
      <c r="G10" s="227"/>
      <c r="H10" s="228"/>
      <c r="I10" s="227"/>
      <c r="J10" s="227"/>
      <c r="K10" s="227"/>
      <c r="L10" s="229"/>
    </row>
    <row r="11" spans="1:16" x14ac:dyDescent="0.25">
      <c r="A11" s="229"/>
      <c r="B11" s="229"/>
      <c r="C11" s="229"/>
      <c r="D11" s="230"/>
      <c r="E11" s="229"/>
      <c r="F11" s="229"/>
      <c r="G11" s="229"/>
      <c r="H11" s="231"/>
      <c r="I11" s="232"/>
      <c r="J11" s="229"/>
      <c r="K11" s="190" t="s">
        <v>16</v>
      </c>
      <c r="L11" s="229"/>
    </row>
    <row r="12" spans="1:16" x14ac:dyDescent="0.25">
      <c r="A12" s="6" t="s">
        <v>18</v>
      </c>
      <c r="B12" s="229"/>
      <c r="C12" s="229"/>
      <c r="D12" s="230"/>
      <c r="E12" s="229"/>
      <c r="F12" s="229"/>
      <c r="G12" s="229"/>
      <c r="H12" s="231"/>
      <c r="I12" s="232"/>
      <c r="J12" s="229"/>
      <c r="K12" s="32" t="s">
        <v>12</v>
      </c>
      <c r="L12" s="229"/>
    </row>
    <row r="13" spans="1:16" ht="15.75" thickBot="1" x14ac:dyDescent="0.3">
      <c r="A13" s="192" t="s">
        <v>831</v>
      </c>
      <c r="B13" s="192"/>
      <c r="C13" s="192"/>
      <c r="D13" s="22"/>
      <c r="E13" s="229"/>
      <c r="F13" s="229"/>
      <c r="G13" s="229"/>
      <c r="H13" s="231"/>
      <c r="I13" s="232"/>
      <c r="J13" s="189" t="s">
        <v>17</v>
      </c>
      <c r="K13" s="189"/>
      <c r="L13" s="229"/>
    </row>
    <row r="14" spans="1:16" ht="45" x14ac:dyDescent="0.25">
      <c r="A14" s="12" t="s">
        <v>1</v>
      </c>
      <c r="B14" s="13" t="s">
        <v>2</v>
      </c>
      <c r="C14" s="13" t="s">
        <v>3</v>
      </c>
      <c r="D14" s="13" t="s">
        <v>25</v>
      </c>
      <c r="E14" s="14" t="s">
        <v>107</v>
      </c>
      <c r="F14" s="14" t="s">
        <v>108</v>
      </c>
      <c r="G14" s="14" t="s">
        <v>113</v>
      </c>
      <c r="H14" s="111" t="s">
        <v>213</v>
      </c>
      <c r="I14" s="14" t="s">
        <v>106</v>
      </c>
      <c r="J14" s="13" t="s">
        <v>0</v>
      </c>
      <c r="K14" s="5" t="s">
        <v>5</v>
      </c>
      <c r="L14" s="5" t="s">
        <v>144</v>
      </c>
      <c r="M14" s="11"/>
    </row>
    <row r="15" spans="1:16" s="99" customFormat="1" ht="12.75" x14ac:dyDescent="0.2">
      <c r="A15" s="124">
        <v>623</v>
      </c>
      <c r="B15" s="124" t="s">
        <v>14</v>
      </c>
      <c r="C15" s="93" t="s">
        <v>171</v>
      </c>
      <c r="D15" s="94" t="s">
        <v>126</v>
      </c>
      <c r="E15" s="95"/>
      <c r="F15" s="93">
        <v>639</v>
      </c>
      <c r="G15" s="252">
        <v>45387</v>
      </c>
      <c r="H15" s="100">
        <v>14010</v>
      </c>
      <c r="I15" s="96" t="s">
        <v>216</v>
      </c>
      <c r="J15" s="81">
        <v>145</v>
      </c>
      <c r="K15" s="97" t="s">
        <v>823</v>
      </c>
      <c r="L15" s="98" t="s">
        <v>206</v>
      </c>
    </row>
    <row r="16" spans="1:16" s="99" customFormat="1" x14ac:dyDescent="0.25">
      <c r="A16" s="124">
        <v>623</v>
      </c>
      <c r="B16" s="124" t="s">
        <v>14</v>
      </c>
      <c r="C16" s="217" t="s">
        <v>171</v>
      </c>
      <c r="D16" s="233" t="s">
        <v>832</v>
      </c>
      <c r="E16" s="96"/>
      <c r="F16" s="251">
        <v>3367</v>
      </c>
      <c r="G16" s="218" t="s">
        <v>834</v>
      </c>
      <c r="H16" s="219" t="s">
        <v>228</v>
      </c>
      <c r="I16" s="81">
        <v>112.2</v>
      </c>
      <c r="J16" s="81">
        <v>112.2</v>
      </c>
      <c r="K16" s="97" t="s">
        <v>823</v>
      </c>
      <c r="L16" s="98" t="s">
        <v>207</v>
      </c>
      <c r="M16" s="132"/>
      <c r="N16" s="132"/>
      <c r="O16" s="132"/>
      <c r="P16" s="132"/>
    </row>
    <row r="17" spans="1:16" s="99" customFormat="1" x14ac:dyDescent="0.2">
      <c r="A17" s="124">
        <v>623</v>
      </c>
      <c r="B17" s="124" t="s">
        <v>14</v>
      </c>
      <c r="C17" s="217" t="s">
        <v>166</v>
      </c>
      <c r="D17" s="121" t="s">
        <v>833</v>
      </c>
      <c r="E17" s="96"/>
      <c r="F17" s="254" t="s">
        <v>835</v>
      </c>
      <c r="G17" s="220" t="s">
        <v>836</v>
      </c>
      <c r="H17" s="219" t="s">
        <v>224</v>
      </c>
      <c r="I17" s="81">
        <v>120</v>
      </c>
      <c r="J17" s="81">
        <v>120</v>
      </c>
      <c r="K17" s="97" t="s">
        <v>823</v>
      </c>
      <c r="L17" s="98" t="s">
        <v>207</v>
      </c>
    </row>
    <row r="18" spans="1:16" s="99" customFormat="1" x14ac:dyDescent="0.2">
      <c r="A18" s="124">
        <v>623</v>
      </c>
      <c r="B18" s="124" t="s">
        <v>14</v>
      </c>
      <c r="C18" s="93" t="s">
        <v>119</v>
      </c>
      <c r="D18" s="234" t="s">
        <v>150</v>
      </c>
      <c r="E18" s="93"/>
      <c r="F18" s="100" t="s">
        <v>151</v>
      </c>
      <c r="G18" s="174">
        <v>45639</v>
      </c>
      <c r="H18" s="100" t="s">
        <v>247</v>
      </c>
      <c r="I18" s="93" t="s">
        <v>287</v>
      </c>
      <c r="J18" s="101">
        <v>11100</v>
      </c>
      <c r="K18" s="97" t="s">
        <v>823</v>
      </c>
      <c r="L18" s="98" t="s">
        <v>206</v>
      </c>
      <c r="M18" s="132"/>
      <c r="N18" s="132"/>
      <c r="O18" s="132"/>
      <c r="P18" s="132"/>
    </row>
    <row r="19" spans="1:16" s="99" customFormat="1" ht="12.75" x14ac:dyDescent="0.2">
      <c r="A19" s="124">
        <v>623</v>
      </c>
      <c r="B19" s="124" t="s">
        <v>14</v>
      </c>
      <c r="C19" s="102" t="s">
        <v>132</v>
      </c>
      <c r="D19" s="100" t="s">
        <v>133</v>
      </c>
      <c r="E19" s="93"/>
      <c r="F19" s="100" t="s">
        <v>134</v>
      </c>
      <c r="G19" s="174" t="s">
        <v>131</v>
      </c>
      <c r="H19" s="100" t="s">
        <v>259</v>
      </c>
      <c r="I19" s="123" t="s">
        <v>258</v>
      </c>
      <c r="J19" s="101">
        <v>12713.85</v>
      </c>
      <c r="K19" s="97" t="s">
        <v>823</v>
      </c>
      <c r="L19" s="98" t="s">
        <v>206</v>
      </c>
    </row>
    <row r="20" spans="1:16" s="99" customFormat="1" ht="12.75" x14ac:dyDescent="0.2">
      <c r="A20" s="124">
        <v>623</v>
      </c>
      <c r="B20" s="124" t="s">
        <v>14</v>
      </c>
      <c r="C20" s="93" t="s">
        <v>322</v>
      </c>
      <c r="D20" s="100" t="s">
        <v>135</v>
      </c>
      <c r="E20" s="93"/>
      <c r="F20" s="100" t="s">
        <v>136</v>
      </c>
      <c r="G20" s="174" t="s">
        <v>131</v>
      </c>
      <c r="H20" s="100" t="s">
        <v>259</v>
      </c>
      <c r="I20" s="123" t="s">
        <v>258</v>
      </c>
      <c r="J20" s="101">
        <v>2966.35</v>
      </c>
      <c r="K20" s="97" t="s">
        <v>823</v>
      </c>
      <c r="L20" s="98" t="s">
        <v>206</v>
      </c>
    </row>
    <row r="21" spans="1:16" s="99" customFormat="1" ht="12.75" x14ac:dyDescent="0.2">
      <c r="A21" s="124">
        <v>623</v>
      </c>
      <c r="B21" s="124" t="s">
        <v>14</v>
      </c>
      <c r="C21" s="102" t="s">
        <v>132</v>
      </c>
      <c r="D21" s="100" t="s">
        <v>140</v>
      </c>
      <c r="E21" s="93"/>
      <c r="F21" s="100" t="s">
        <v>141</v>
      </c>
      <c r="G21" s="174">
        <v>45551</v>
      </c>
      <c r="H21" s="100" t="s">
        <v>259</v>
      </c>
      <c r="I21" s="123" t="s">
        <v>258</v>
      </c>
      <c r="J21" s="101">
        <v>11292.75</v>
      </c>
      <c r="K21" s="97" t="s">
        <v>823</v>
      </c>
      <c r="L21" s="98" t="s">
        <v>206</v>
      </c>
    </row>
    <row r="22" spans="1:16" s="99" customFormat="1" ht="12.75" x14ac:dyDescent="0.2">
      <c r="A22" s="124">
        <v>623</v>
      </c>
      <c r="B22" s="124" t="s">
        <v>14</v>
      </c>
      <c r="C22" s="93" t="s">
        <v>142</v>
      </c>
      <c r="D22" s="100" t="s">
        <v>125</v>
      </c>
      <c r="E22" s="93"/>
      <c r="F22" s="100" t="s">
        <v>143</v>
      </c>
      <c r="G22" s="174">
        <v>45602</v>
      </c>
      <c r="H22" s="100" t="s">
        <v>224</v>
      </c>
      <c r="I22" s="93" t="s">
        <v>217</v>
      </c>
      <c r="J22" s="101">
        <v>105</v>
      </c>
      <c r="K22" s="97" t="s">
        <v>823</v>
      </c>
      <c r="L22" s="98" t="s">
        <v>206</v>
      </c>
    </row>
    <row r="23" spans="1:16" s="99" customFormat="1" ht="12.75" x14ac:dyDescent="0.2">
      <c r="A23" s="124">
        <v>624</v>
      </c>
      <c r="B23" s="124" t="s">
        <v>14</v>
      </c>
      <c r="C23" s="93" t="s">
        <v>152</v>
      </c>
      <c r="D23" s="100" t="s">
        <v>153</v>
      </c>
      <c r="E23" s="93"/>
      <c r="F23" s="100" t="s">
        <v>154</v>
      </c>
      <c r="G23" s="174">
        <v>45716</v>
      </c>
      <c r="H23" s="100">
        <v>13951</v>
      </c>
      <c r="I23" s="93" t="s">
        <v>220</v>
      </c>
      <c r="J23" s="101">
        <v>233.1</v>
      </c>
      <c r="K23" s="97" t="s">
        <v>823</v>
      </c>
      <c r="L23" s="98" t="s">
        <v>206</v>
      </c>
    </row>
    <row r="24" spans="1:16" s="99" customFormat="1" ht="12.75" x14ac:dyDescent="0.2">
      <c r="A24" s="124">
        <v>624</v>
      </c>
      <c r="B24" s="124" t="s">
        <v>14</v>
      </c>
      <c r="C24" s="93" t="s">
        <v>152</v>
      </c>
      <c r="D24" s="100" t="s">
        <v>155</v>
      </c>
      <c r="E24" s="93"/>
      <c r="F24" s="100" t="s">
        <v>156</v>
      </c>
      <c r="G24" s="174">
        <v>45708</v>
      </c>
      <c r="H24" s="100">
        <v>13951</v>
      </c>
      <c r="I24" s="93" t="s">
        <v>220</v>
      </c>
      <c r="J24" s="101">
        <v>118</v>
      </c>
      <c r="K24" s="97" t="s">
        <v>823</v>
      </c>
      <c r="L24" s="98" t="s">
        <v>206</v>
      </c>
    </row>
    <row r="25" spans="1:16" s="99" customFormat="1" ht="12.75" x14ac:dyDescent="0.2">
      <c r="A25" s="124">
        <v>624</v>
      </c>
      <c r="B25" s="124" t="s">
        <v>14</v>
      </c>
      <c r="C25" s="93" t="s">
        <v>152</v>
      </c>
      <c r="D25" s="100" t="s">
        <v>157</v>
      </c>
      <c r="E25" s="93"/>
      <c r="F25" s="100" t="s">
        <v>158</v>
      </c>
      <c r="G25" s="174">
        <v>45708</v>
      </c>
      <c r="H25" s="100">
        <v>13951</v>
      </c>
      <c r="I25" s="93" t="s">
        <v>220</v>
      </c>
      <c r="J25" s="101">
        <v>271.7</v>
      </c>
      <c r="K25" s="97" t="s">
        <v>823</v>
      </c>
      <c r="L25" s="98" t="s">
        <v>206</v>
      </c>
    </row>
    <row r="26" spans="1:16" s="99" customFormat="1" ht="12.75" x14ac:dyDescent="0.2">
      <c r="A26" s="124">
        <v>624</v>
      </c>
      <c r="B26" s="124" t="s">
        <v>14</v>
      </c>
      <c r="C26" s="93" t="s">
        <v>152</v>
      </c>
      <c r="D26" s="100" t="s">
        <v>159</v>
      </c>
      <c r="E26" s="93"/>
      <c r="F26" s="100" t="s">
        <v>160</v>
      </c>
      <c r="G26" s="174">
        <v>45708</v>
      </c>
      <c r="H26" s="100">
        <v>13951</v>
      </c>
      <c r="I26" s="93" t="s">
        <v>220</v>
      </c>
      <c r="J26" s="101">
        <v>233.1</v>
      </c>
      <c r="K26" s="97" t="s">
        <v>823</v>
      </c>
      <c r="L26" s="98" t="s">
        <v>206</v>
      </c>
    </row>
    <row r="27" spans="1:16" s="99" customFormat="1" ht="12.75" x14ac:dyDescent="0.2">
      <c r="A27" s="124">
        <v>624</v>
      </c>
      <c r="B27" s="124" t="s">
        <v>14</v>
      </c>
      <c r="C27" s="93" t="s">
        <v>152</v>
      </c>
      <c r="D27" s="100" t="s">
        <v>161</v>
      </c>
      <c r="E27" s="93"/>
      <c r="F27" s="100" t="s">
        <v>162</v>
      </c>
      <c r="G27" s="174">
        <v>45707</v>
      </c>
      <c r="H27" s="100">
        <v>13951</v>
      </c>
      <c r="I27" s="93" t="s">
        <v>220</v>
      </c>
      <c r="J27" s="101">
        <v>41.24</v>
      </c>
      <c r="K27" s="97" t="s">
        <v>823</v>
      </c>
      <c r="L27" s="98" t="s">
        <v>206</v>
      </c>
    </row>
    <row r="28" spans="1:16" s="99" customFormat="1" ht="12.75" x14ac:dyDescent="0.2">
      <c r="A28" s="124">
        <v>624</v>
      </c>
      <c r="B28" s="124" t="s">
        <v>14</v>
      </c>
      <c r="C28" s="93" t="s">
        <v>152</v>
      </c>
      <c r="D28" s="100" t="s">
        <v>168</v>
      </c>
      <c r="E28" s="93"/>
      <c r="F28" s="100" t="s">
        <v>169</v>
      </c>
      <c r="G28" s="174" t="s">
        <v>170</v>
      </c>
      <c r="H28" s="100">
        <v>13951</v>
      </c>
      <c r="I28" s="93" t="s">
        <v>220</v>
      </c>
      <c r="J28" s="101">
        <v>137.47</v>
      </c>
      <c r="K28" s="97" t="s">
        <v>823</v>
      </c>
      <c r="L28" s="98" t="s">
        <v>206</v>
      </c>
    </row>
    <row r="29" spans="1:16" s="99" customFormat="1" ht="12.75" x14ac:dyDescent="0.2">
      <c r="A29" s="124">
        <v>623</v>
      </c>
      <c r="B29" s="124" t="s">
        <v>14</v>
      </c>
      <c r="C29" s="93" t="s">
        <v>132</v>
      </c>
      <c r="D29" s="100" t="s">
        <v>172</v>
      </c>
      <c r="E29" s="93"/>
      <c r="F29" s="100" t="s">
        <v>178</v>
      </c>
      <c r="G29" s="174" t="s">
        <v>177</v>
      </c>
      <c r="H29" s="100" t="s">
        <v>259</v>
      </c>
      <c r="I29" s="93" t="s">
        <v>258</v>
      </c>
      <c r="J29" s="101">
        <v>8999.5499999999993</v>
      </c>
      <c r="K29" s="97" t="s">
        <v>823</v>
      </c>
      <c r="L29" s="98" t="s">
        <v>206</v>
      </c>
    </row>
    <row r="30" spans="1:16" s="99" customFormat="1" ht="12.75" x14ac:dyDescent="0.2">
      <c r="A30" s="124">
        <v>623</v>
      </c>
      <c r="B30" s="124" t="s">
        <v>14</v>
      </c>
      <c r="C30" s="93" t="s">
        <v>139</v>
      </c>
      <c r="D30" s="100" t="s">
        <v>173</v>
      </c>
      <c r="E30" s="93"/>
      <c r="F30" s="100" t="s">
        <v>179</v>
      </c>
      <c r="G30" s="174" t="s">
        <v>176</v>
      </c>
      <c r="H30" s="100" t="s">
        <v>260</v>
      </c>
      <c r="I30" s="93" t="s">
        <v>261</v>
      </c>
      <c r="J30" s="101">
        <v>7997</v>
      </c>
      <c r="K30" s="97" t="s">
        <v>823</v>
      </c>
      <c r="L30" s="98" t="s">
        <v>206</v>
      </c>
    </row>
    <row r="31" spans="1:16" s="99" customFormat="1" ht="12.75" x14ac:dyDescent="0.2">
      <c r="A31" s="124">
        <v>623</v>
      </c>
      <c r="B31" s="124" t="s">
        <v>14</v>
      </c>
      <c r="C31" s="93" t="s">
        <v>139</v>
      </c>
      <c r="D31" s="100" t="s">
        <v>360</v>
      </c>
      <c r="E31" s="93"/>
      <c r="F31" s="100" t="s">
        <v>361</v>
      </c>
      <c r="G31" s="174" t="s">
        <v>362</v>
      </c>
      <c r="H31" s="100" t="s">
        <v>260</v>
      </c>
      <c r="I31" s="93" t="s">
        <v>261</v>
      </c>
      <c r="J31" s="101">
        <v>7997</v>
      </c>
      <c r="K31" s="97" t="s">
        <v>823</v>
      </c>
      <c r="L31" s="98" t="s">
        <v>206</v>
      </c>
    </row>
    <row r="32" spans="1:16" s="99" customFormat="1" ht="12.75" x14ac:dyDescent="0.2">
      <c r="A32" s="124">
        <v>623</v>
      </c>
      <c r="B32" s="124" t="s">
        <v>14</v>
      </c>
      <c r="C32" s="93" t="s">
        <v>152</v>
      </c>
      <c r="D32" s="100" t="s">
        <v>174</v>
      </c>
      <c r="E32" s="93"/>
      <c r="F32" s="100" t="s">
        <v>182</v>
      </c>
      <c r="G32" s="174" t="s">
        <v>180</v>
      </c>
      <c r="H32" s="100">
        <v>13951</v>
      </c>
      <c r="I32" s="93" t="s">
        <v>220</v>
      </c>
      <c r="J32" s="101">
        <v>212.28</v>
      </c>
      <c r="K32" s="97" t="s">
        <v>823</v>
      </c>
      <c r="L32" s="98" t="s">
        <v>206</v>
      </c>
    </row>
    <row r="33" spans="1:12" s="99" customFormat="1" ht="12.75" x14ac:dyDescent="0.2">
      <c r="A33" s="124">
        <v>623</v>
      </c>
      <c r="B33" s="124" t="s">
        <v>14</v>
      </c>
      <c r="C33" s="93" t="s">
        <v>166</v>
      </c>
      <c r="D33" s="100" t="s">
        <v>175</v>
      </c>
      <c r="E33" s="93"/>
      <c r="F33" s="100" t="s">
        <v>183</v>
      </c>
      <c r="G33" s="174" t="s">
        <v>181</v>
      </c>
      <c r="H33" s="100" t="s">
        <v>224</v>
      </c>
      <c r="I33" s="93" t="s">
        <v>217</v>
      </c>
      <c r="J33" s="101">
        <v>1416</v>
      </c>
      <c r="K33" s="97" t="s">
        <v>823</v>
      </c>
      <c r="L33" s="98" t="s">
        <v>206</v>
      </c>
    </row>
    <row r="34" spans="1:12" s="99" customFormat="1" ht="12.75" x14ac:dyDescent="0.2">
      <c r="A34" s="124">
        <v>623</v>
      </c>
      <c r="B34" s="124" t="s">
        <v>14</v>
      </c>
      <c r="C34" s="93" t="s">
        <v>200</v>
      </c>
      <c r="D34" s="100" t="s">
        <v>201</v>
      </c>
      <c r="E34" s="93"/>
      <c r="F34" s="100" t="s">
        <v>195</v>
      </c>
      <c r="G34" s="174" t="s">
        <v>196</v>
      </c>
      <c r="H34" s="100" t="s">
        <v>218</v>
      </c>
      <c r="I34" s="93" t="s">
        <v>219</v>
      </c>
      <c r="J34" s="101">
        <v>398.01</v>
      </c>
      <c r="K34" s="97" t="s">
        <v>823</v>
      </c>
      <c r="L34" s="98" t="s">
        <v>212</v>
      </c>
    </row>
    <row r="35" spans="1:12" s="99" customFormat="1" ht="12.75" x14ac:dyDescent="0.2">
      <c r="A35" s="124">
        <v>623</v>
      </c>
      <c r="B35" s="124" t="s">
        <v>14</v>
      </c>
      <c r="C35" s="93" t="s">
        <v>200</v>
      </c>
      <c r="D35" s="100" t="s">
        <v>202</v>
      </c>
      <c r="E35" s="93"/>
      <c r="F35" s="100" t="s">
        <v>203</v>
      </c>
      <c r="G35" s="174" t="s">
        <v>199</v>
      </c>
      <c r="H35" s="100" t="s">
        <v>218</v>
      </c>
      <c r="I35" s="93" t="s">
        <v>219</v>
      </c>
      <c r="J35" s="101">
        <v>360.19</v>
      </c>
      <c r="K35" s="97" t="s">
        <v>823</v>
      </c>
      <c r="L35" s="98" t="s">
        <v>212</v>
      </c>
    </row>
    <row r="36" spans="1:12" s="99" customFormat="1" ht="12.75" x14ac:dyDescent="0.2">
      <c r="A36" s="124">
        <v>623</v>
      </c>
      <c r="B36" s="124" t="s">
        <v>14</v>
      </c>
      <c r="C36" s="93" t="s">
        <v>200</v>
      </c>
      <c r="D36" s="100" t="s">
        <v>204</v>
      </c>
      <c r="E36" s="93"/>
      <c r="F36" s="100" t="s">
        <v>205</v>
      </c>
      <c r="G36" s="174" t="s">
        <v>199</v>
      </c>
      <c r="H36" s="100" t="s">
        <v>218</v>
      </c>
      <c r="I36" s="93" t="s">
        <v>219</v>
      </c>
      <c r="J36" s="101">
        <v>323.83999999999997</v>
      </c>
      <c r="K36" s="97" t="s">
        <v>823</v>
      </c>
      <c r="L36" s="98" t="s">
        <v>212</v>
      </c>
    </row>
    <row r="37" spans="1:12" s="99" customFormat="1" ht="12.75" x14ac:dyDescent="0.2">
      <c r="A37" s="124">
        <v>623</v>
      </c>
      <c r="B37" s="124" t="s">
        <v>14</v>
      </c>
      <c r="C37" s="93" t="s">
        <v>229</v>
      </c>
      <c r="D37" s="100" t="s">
        <v>232</v>
      </c>
      <c r="E37" s="93"/>
      <c r="F37" s="100" t="s">
        <v>233</v>
      </c>
      <c r="G37" s="174" t="s">
        <v>541</v>
      </c>
      <c r="H37" s="100" t="s">
        <v>230</v>
      </c>
      <c r="I37" s="93" t="s">
        <v>231</v>
      </c>
      <c r="J37" s="101">
        <v>2848.79</v>
      </c>
      <c r="K37" s="97" t="s">
        <v>823</v>
      </c>
      <c r="L37" s="98" t="s">
        <v>211</v>
      </c>
    </row>
    <row r="38" spans="1:12" s="99" customFormat="1" ht="12.75" x14ac:dyDescent="0.2">
      <c r="A38" s="124">
        <v>623</v>
      </c>
      <c r="B38" s="124" t="s">
        <v>14</v>
      </c>
      <c r="C38" s="93" t="s">
        <v>234</v>
      </c>
      <c r="D38" s="100" t="s">
        <v>235</v>
      </c>
      <c r="E38" s="93"/>
      <c r="F38" s="100" t="s">
        <v>236</v>
      </c>
      <c r="G38" s="174" t="s">
        <v>237</v>
      </c>
      <c r="H38" s="100" t="s">
        <v>222</v>
      </c>
      <c r="I38" s="93" t="s">
        <v>223</v>
      </c>
      <c r="J38" s="101">
        <v>8107.5</v>
      </c>
      <c r="K38" s="97" t="s">
        <v>823</v>
      </c>
      <c r="L38" s="98" t="s">
        <v>215</v>
      </c>
    </row>
    <row r="39" spans="1:12" s="99" customFormat="1" ht="12.75" x14ac:dyDescent="0.2">
      <c r="A39" s="124">
        <v>623</v>
      </c>
      <c r="B39" s="124" t="s">
        <v>14</v>
      </c>
      <c r="C39" s="93" t="s">
        <v>200</v>
      </c>
      <c r="D39" s="100" t="s">
        <v>245</v>
      </c>
      <c r="E39" s="93"/>
      <c r="F39" s="100" t="s">
        <v>246</v>
      </c>
      <c r="G39" s="174">
        <v>45661</v>
      </c>
      <c r="H39" s="100" t="s">
        <v>218</v>
      </c>
      <c r="I39" s="93" t="s">
        <v>219</v>
      </c>
      <c r="J39" s="101">
        <v>491.42</v>
      </c>
      <c r="K39" s="97" t="s">
        <v>823</v>
      </c>
      <c r="L39" s="98" t="s">
        <v>212</v>
      </c>
    </row>
    <row r="40" spans="1:12" s="99" customFormat="1" ht="12.75" x14ac:dyDescent="0.2">
      <c r="A40" s="124">
        <v>623</v>
      </c>
      <c r="B40" s="124" t="s">
        <v>14</v>
      </c>
      <c r="C40" s="93" t="s">
        <v>265</v>
      </c>
      <c r="D40" s="100" t="s">
        <v>267</v>
      </c>
      <c r="E40" s="93"/>
      <c r="F40" s="100" t="s">
        <v>275</v>
      </c>
      <c r="G40" s="174" t="s">
        <v>283</v>
      </c>
      <c r="H40" s="100" t="s">
        <v>263</v>
      </c>
      <c r="I40" s="93" t="s">
        <v>262</v>
      </c>
      <c r="J40" s="101">
        <v>35643.129999999997</v>
      </c>
      <c r="K40" s="97" t="s">
        <v>823</v>
      </c>
      <c r="L40" s="98" t="s">
        <v>206</v>
      </c>
    </row>
    <row r="41" spans="1:12" s="99" customFormat="1" ht="12.75" x14ac:dyDescent="0.2">
      <c r="A41" s="124">
        <v>623</v>
      </c>
      <c r="B41" s="124" t="s">
        <v>14</v>
      </c>
      <c r="C41" s="93" t="s">
        <v>152</v>
      </c>
      <c r="D41" s="100" t="s">
        <v>268</v>
      </c>
      <c r="E41" s="93"/>
      <c r="F41" s="100" t="s">
        <v>276</v>
      </c>
      <c r="G41" s="174" t="s">
        <v>284</v>
      </c>
      <c r="H41" s="100" t="s">
        <v>226</v>
      </c>
      <c r="I41" s="93" t="s">
        <v>220</v>
      </c>
      <c r="J41" s="101">
        <v>45.01</v>
      </c>
      <c r="K41" s="97" t="s">
        <v>823</v>
      </c>
      <c r="L41" s="98" t="s">
        <v>206</v>
      </c>
    </row>
    <row r="42" spans="1:12" s="99" customFormat="1" ht="12.75" x14ac:dyDescent="0.2">
      <c r="A42" s="124">
        <v>623</v>
      </c>
      <c r="B42" s="124" t="s">
        <v>14</v>
      </c>
      <c r="C42" s="93" t="s">
        <v>152</v>
      </c>
      <c r="D42" s="100" t="s">
        <v>269</v>
      </c>
      <c r="E42" s="93"/>
      <c r="F42" s="100" t="s">
        <v>277</v>
      </c>
      <c r="G42" s="174" t="s">
        <v>284</v>
      </c>
      <c r="H42" s="100" t="s">
        <v>226</v>
      </c>
      <c r="I42" s="93" t="s">
        <v>220</v>
      </c>
      <c r="J42" s="101">
        <v>45.64</v>
      </c>
      <c r="K42" s="97" t="s">
        <v>823</v>
      </c>
      <c r="L42" s="98" t="s">
        <v>206</v>
      </c>
    </row>
    <row r="43" spans="1:12" s="99" customFormat="1" ht="12.75" x14ac:dyDescent="0.2">
      <c r="A43" s="124">
        <v>623</v>
      </c>
      <c r="B43" s="124" t="s">
        <v>14</v>
      </c>
      <c r="C43" s="93" t="s">
        <v>152</v>
      </c>
      <c r="D43" s="100" t="s">
        <v>270</v>
      </c>
      <c r="E43" s="93"/>
      <c r="F43" s="100" t="s">
        <v>278</v>
      </c>
      <c r="G43" s="174" t="s">
        <v>264</v>
      </c>
      <c r="H43" s="100" t="s">
        <v>226</v>
      </c>
      <c r="I43" s="93" t="s">
        <v>220</v>
      </c>
      <c r="J43" s="101">
        <v>69.930000000000007</v>
      </c>
      <c r="K43" s="97" t="s">
        <v>823</v>
      </c>
      <c r="L43" s="98" t="s">
        <v>206</v>
      </c>
    </row>
    <row r="44" spans="1:12" s="99" customFormat="1" ht="12.75" x14ac:dyDescent="0.2">
      <c r="A44" s="124">
        <v>623</v>
      </c>
      <c r="B44" s="124" t="s">
        <v>14</v>
      </c>
      <c r="C44" s="93" t="s">
        <v>152</v>
      </c>
      <c r="D44" s="100" t="s">
        <v>271</v>
      </c>
      <c r="E44" s="93"/>
      <c r="F44" s="100" t="s">
        <v>279</v>
      </c>
      <c r="G44" s="174" t="s">
        <v>264</v>
      </c>
      <c r="H44" s="100" t="s">
        <v>226</v>
      </c>
      <c r="I44" s="93" t="s">
        <v>220</v>
      </c>
      <c r="J44" s="101">
        <v>233.1</v>
      </c>
      <c r="K44" s="97" t="s">
        <v>823</v>
      </c>
      <c r="L44" s="98" t="s">
        <v>206</v>
      </c>
    </row>
    <row r="45" spans="1:12" s="99" customFormat="1" ht="12.75" x14ac:dyDescent="0.2">
      <c r="A45" s="124">
        <v>623</v>
      </c>
      <c r="B45" s="124" t="s">
        <v>14</v>
      </c>
      <c r="C45" s="93" t="s">
        <v>152</v>
      </c>
      <c r="D45" s="100" t="s">
        <v>272</v>
      </c>
      <c r="E45" s="93"/>
      <c r="F45" s="100" t="s">
        <v>280</v>
      </c>
      <c r="G45" s="174" t="s">
        <v>284</v>
      </c>
      <c r="H45" s="100" t="s">
        <v>226</v>
      </c>
      <c r="I45" s="93" t="s">
        <v>220</v>
      </c>
      <c r="J45" s="101">
        <v>233.1</v>
      </c>
      <c r="K45" s="97" t="s">
        <v>823</v>
      </c>
      <c r="L45" s="98" t="s">
        <v>206</v>
      </c>
    </row>
    <row r="46" spans="1:12" s="99" customFormat="1" ht="12.75" x14ac:dyDescent="0.2">
      <c r="A46" s="124">
        <v>623</v>
      </c>
      <c r="B46" s="124" t="s">
        <v>14</v>
      </c>
      <c r="C46" s="93" t="s">
        <v>152</v>
      </c>
      <c r="D46" s="100" t="s">
        <v>273</v>
      </c>
      <c r="E46" s="93"/>
      <c r="F46" s="100" t="s">
        <v>281</v>
      </c>
      <c r="G46" s="174" t="s">
        <v>284</v>
      </c>
      <c r="H46" s="100" t="s">
        <v>240</v>
      </c>
      <c r="I46" s="93" t="s">
        <v>286</v>
      </c>
      <c r="J46" s="101">
        <v>4390.47</v>
      </c>
      <c r="K46" s="97" t="s">
        <v>823</v>
      </c>
      <c r="L46" s="98" t="s">
        <v>206</v>
      </c>
    </row>
    <row r="47" spans="1:12" s="99" customFormat="1" ht="12.75" x14ac:dyDescent="0.2">
      <c r="A47" s="124">
        <v>623</v>
      </c>
      <c r="B47" s="124" t="s">
        <v>14</v>
      </c>
      <c r="C47" s="93" t="s">
        <v>197</v>
      </c>
      <c r="D47" s="100" t="s">
        <v>274</v>
      </c>
      <c r="E47" s="93"/>
      <c r="F47" s="100" t="s">
        <v>282</v>
      </c>
      <c r="G47" s="174" t="s">
        <v>285</v>
      </c>
      <c r="H47" s="100" t="s">
        <v>214</v>
      </c>
      <c r="I47" s="93" t="s">
        <v>227</v>
      </c>
      <c r="J47" s="101">
        <v>30</v>
      </c>
      <c r="K47" s="97" t="s">
        <v>823</v>
      </c>
      <c r="L47" s="98" t="s">
        <v>206</v>
      </c>
    </row>
    <row r="48" spans="1:12" s="99" customFormat="1" ht="12.75" x14ac:dyDescent="0.2">
      <c r="A48" s="124">
        <v>623</v>
      </c>
      <c r="B48" s="124" t="s">
        <v>14</v>
      </c>
      <c r="C48" s="93" t="s">
        <v>194</v>
      </c>
      <c r="D48" s="100" t="s">
        <v>291</v>
      </c>
      <c r="E48" s="93"/>
      <c r="F48" s="100" t="s">
        <v>292</v>
      </c>
      <c r="G48" s="174">
        <v>45824</v>
      </c>
      <c r="H48" s="100" t="s">
        <v>238</v>
      </c>
      <c r="I48" s="93" t="s">
        <v>239</v>
      </c>
      <c r="J48" s="101">
        <v>11063.6</v>
      </c>
      <c r="K48" s="97" t="s">
        <v>823</v>
      </c>
      <c r="L48" s="98" t="s">
        <v>208</v>
      </c>
    </row>
    <row r="49" spans="1:12" s="99" customFormat="1" ht="12.75" x14ac:dyDescent="0.2">
      <c r="A49" s="124">
        <v>623</v>
      </c>
      <c r="B49" s="124" t="s">
        <v>14</v>
      </c>
      <c r="C49" s="93" t="s">
        <v>229</v>
      </c>
      <c r="D49" s="100" t="s">
        <v>293</v>
      </c>
      <c r="E49" s="93"/>
      <c r="F49" s="100" t="s">
        <v>294</v>
      </c>
      <c r="G49" s="174">
        <v>45831</v>
      </c>
      <c r="H49" s="100" t="s">
        <v>230</v>
      </c>
      <c r="I49" s="93" t="s">
        <v>231</v>
      </c>
      <c r="J49" s="101">
        <v>9346.5</v>
      </c>
      <c r="K49" s="97" t="s">
        <v>823</v>
      </c>
      <c r="L49" s="98" t="s">
        <v>211</v>
      </c>
    </row>
    <row r="50" spans="1:12" s="99" customFormat="1" ht="12.75" x14ac:dyDescent="0.2">
      <c r="A50" s="124">
        <v>623</v>
      </c>
      <c r="B50" s="124" t="s">
        <v>14</v>
      </c>
      <c r="C50" s="93" t="s">
        <v>171</v>
      </c>
      <c r="D50" s="100" t="s">
        <v>297</v>
      </c>
      <c r="E50" s="93"/>
      <c r="F50" s="100" t="s">
        <v>303</v>
      </c>
      <c r="G50" s="174">
        <v>45835</v>
      </c>
      <c r="H50" s="100" t="s">
        <v>228</v>
      </c>
      <c r="I50" s="93" t="s">
        <v>216</v>
      </c>
      <c r="J50" s="101">
        <v>472.5</v>
      </c>
      <c r="K50" s="97" t="s">
        <v>823</v>
      </c>
      <c r="L50" s="98" t="s">
        <v>206</v>
      </c>
    </row>
    <row r="51" spans="1:12" s="99" customFormat="1" ht="12.75" x14ac:dyDescent="0.2">
      <c r="A51" s="124">
        <v>623</v>
      </c>
      <c r="B51" s="124" t="s">
        <v>14</v>
      </c>
      <c r="C51" s="93" t="s">
        <v>171</v>
      </c>
      <c r="D51" s="100" t="s">
        <v>298</v>
      </c>
      <c r="E51" s="93"/>
      <c r="F51" s="100" t="s">
        <v>304</v>
      </c>
      <c r="G51" s="174">
        <v>45835</v>
      </c>
      <c r="H51" s="100" t="s">
        <v>228</v>
      </c>
      <c r="I51" s="93" t="s">
        <v>216</v>
      </c>
      <c r="J51" s="101">
        <v>75</v>
      </c>
      <c r="K51" s="97" t="s">
        <v>823</v>
      </c>
      <c r="L51" s="98" t="s">
        <v>206</v>
      </c>
    </row>
    <row r="52" spans="1:12" s="99" customFormat="1" ht="12.75" x14ac:dyDescent="0.2">
      <c r="A52" s="124">
        <v>623</v>
      </c>
      <c r="B52" s="124" t="s">
        <v>14</v>
      </c>
      <c r="C52" s="93" t="s">
        <v>171</v>
      </c>
      <c r="D52" s="100" t="s">
        <v>299</v>
      </c>
      <c r="E52" s="93"/>
      <c r="F52" s="100" t="s">
        <v>305</v>
      </c>
      <c r="G52" s="174">
        <v>45835</v>
      </c>
      <c r="H52" s="100" t="s">
        <v>228</v>
      </c>
      <c r="I52" s="93" t="s">
        <v>216</v>
      </c>
      <c r="J52" s="101">
        <v>60</v>
      </c>
      <c r="K52" s="97" t="s">
        <v>823</v>
      </c>
      <c r="L52" s="98" t="s">
        <v>206</v>
      </c>
    </row>
    <row r="53" spans="1:12" s="99" customFormat="1" ht="12.75" x14ac:dyDescent="0.2">
      <c r="A53" s="124">
        <v>623</v>
      </c>
      <c r="B53" s="124" t="s">
        <v>14</v>
      </c>
      <c r="C53" s="93" t="s">
        <v>171</v>
      </c>
      <c r="D53" s="100" t="s">
        <v>300</v>
      </c>
      <c r="E53" s="93"/>
      <c r="F53" s="100" t="s">
        <v>306</v>
      </c>
      <c r="G53" s="174">
        <v>45810</v>
      </c>
      <c r="H53" s="100" t="s">
        <v>228</v>
      </c>
      <c r="I53" s="93" t="s">
        <v>216</v>
      </c>
      <c r="J53" s="101">
        <v>121</v>
      </c>
      <c r="K53" s="97" t="s">
        <v>823</v>
      </c>
      <c r="L53" s="98" t="s">
        <v>206</v>
      </c>
    </row>
    <row r="54" spans="1:12" s="99" customFormat="1" ht="12.75" x14ac:dyDescent="0.2">
      <c r="A54" s="124">
        <v>623</v>
      </c>
      <c r="B54" s="124" t="s">
        <v>14</v>
      </c>
      <c r="C54" s="93" t="s">
        <v>171</v>
      </c>
      <c r="D54" s="100" t="s">
        <v>301</v>
      </c>
      <c r="E54" s="93"/>
      <c r="F54" s="100" t="s">
        <v>307</v>
      </c>
      <c r="G54" s="174">
        <v>45827</v>
      </c>
      <c r="H54" s="100" t="s">
        <v>228</v>
      </c>
      <c r="I54" s="93" t="s">
        <v>216</v>
      </c>
      <c r="J54" s="101">
        <v>147.5</v>
      </c>
      <c r="K54" s="97" t="s">
        <v>823</v>
      </c>
      <c r="L54" s="98" t="s">
        <v>206</v>
      </c>
    </row>
    <row r="55" spans="1:12" s="99" customFormat="1" ht="12.75" x14ac:dyDescent="0.2">
      <c r="A55" s="124">
        <v>623</v>
      </c>
      <c r="B55" s="124" t="s">
        <v>14</v>
      </c>
      <c r="C55" s="93" t="s">
        <v>171</v>
      </c>
      <c r="D55" s="100" t="s">
        <v>302</v>
      </c>
      <c r="E55" s="93"/>
      <c r="F55" s="100" t="s">
        <v>308</v>
      </c>
      <c r="G55" s="174">
        <v>45827</v>
      </c>
      <c r="H55" s="100" t="s">
        <v>228</v>
      </c>
      <c r="I55" s="93" t="s">
        <v>216</v>
      </c>
      <c r="J55" s="101">
        <v>165</v>
      </c>
      <c r="K55" s="97" t="s">
        <v>823</v>
      </c>
      <c r="L55" s="98" t="s">
        <v>206</v>
      </c>
    </row>
    <row r="56" spans="1:12" s="99" customFormat="1" ht="12.75" x14ac:dyDescent="0.2">
      <c r="A56" s="124">
        <v>623</v>
      </c>
      <c r="B56" s="124" t="s">
        <v>14</v>
      </c>
      <c r="C56" s="93" t="s">
        <v>200</v>
      </c>
      <c r="D56" s="100" t="s">
        <v>309</v>
      </c>
      <c r="E56" s="93"/>
      <c r="F56" s="100" t="s">
        <v>310</v>
      </c>
      <c r="G56" s="174">
        <v>45839</v>
      </c>
      <c r="H56" s="100" t="s">
        <v>218</v>
      </c>
      <c r="I56" s="93" t="s">
        <v>219</v>
      </c>
      <c r="J56" s="101">
        <v>521.66</v>
      </c>
      <c r="K56" s="97" t="s">
        <v>823</v>
      </c>
      <c r="L56" s="98" t="s">
        <v>212</v>
      </c>
    </row>
    <row r="57" spans="1:12" s="99" customFormat="1" ht="12.75" x14ac:dyDescent="0.2">
      <c r="A57" s="124">
        <v>623</v>
      </c>
      <c r="B57" s="124" t="s">
        <v>14</v>
      </c>
      <c r="C57" s="93" t="s">
        <v>311</v>
      </c>
      <c r="D57" s="100" t="s">
        <v>312</v>
      </c>
      <c r="E57" s="93"/>
      <c r="F57" s="100" t="s">
        <v>313</v>
      </c>
      <c r="G57" s="174">
        <v>45863</v>
      </c>
      <c r="H57" s="100" t="s">
        <v>260</v>
      </c>
      <c r="I57" s="123" t="s">
        <v>261</v>
      </c>
      <c r="J57" s="101">
        <v>54310.44</v>
      </c>
      <c r="K57" s="97" t="s">
        <v>823</v>
      </c>
      <c r="L57" s="98" t="s">
        <v>211</v>
      </c>
    </row>
    <row r="58" spans="1:12" s="99" customFormat="1" ht="12.75" x14ac:dyDescent="0.2">
      <c r="A58" s="124">
        <v>623</v>
      </c>
      <c r="B58" s="124" t="s">
        <v>14</v>
      </c>
      <c r="C58" s="93" t="s">
        <v>200</v>
      </c>
      <c r="D58" s="100" t="s">
        <v>314</v>
      </c>
      <c r="E58" s="93"/>
      <c r="F58" s="100" t="s">
        <v>315</v>
      </c>
      <c r="G58" s="174">
        <v>45867</v>
      </c>
      <c r="H58" s="100" t="s">
        <v>218</v>
      </c>
      <c r="I58" s="93" t="s">
        <v>219</v>
      </c>
      <c r="J58" s="101">
        <v>462.93</v>
      </c>
      <c r="K58" s="97" t="s">
        <v>823</v>
      </c>
      <c r="L58" s="98" t="s">
        <v>212</v>
      </c>
    </row>
    <row r="59" spans="1:12" s="99" customFormat="1" ht="12.75" x14ac:dyDescent="0.2">
      <c r="A59" s="124">
        <v>623</v>
      </c>
      <c r="B59" s="124" t="s">
        <v>14</v>
      </c>
      <c r="C59" s="93" t="s">
        <v>171</v>
      </c>
      <c r="D59" s="100" t="s">
        <v>324</v>
      </c>
      <c r="E59" s="93"/>
      <c r="F59" s="100" t="s">
        <v>335</v>
      </c>
      <c r="G59" s="174" t="s">
        <v>346</v>
      </c>
      <c r="H59" s="100" t="s">
        <v>228</v>
      </c>
      <c r="I59" s="96" t="s">
        <v>216</v>
      </c>
      <c r="J59" s="101">
        <v>110</v>
      </c>
      <c r="K59" s="97" t="s">
        <v>823</v>
      </c>
      <c r="L59" s="98" t="s">
        <v>206</v>
      </c>
    </row>
    <row r="60" spans="1:12" s="99" customFormat="1" ht="12.75" x14ac:dyDescent="0.2">
      <c r="A60" s="124">
        <v>623</v>
      </c>
      <c r="B60" s="124" t="s">
        <v>14</v>
      </c>
      <c r="C60" s="93" t="s">
        <v>171</v>
      </c>
      <c r="D60" s="100" t="s">
        <v>325</v>
      </c>
      <c r="E60" s="93"/>
      <c r="F60" s="100" t="s">
        <v>336</v>
      </c>
      <c r="G60" s="174" t="s">
        <v>346</v>
      </c>
      <c r="H60" s="100" t="s">
        <v>228</v>
      </c>
      <c r="I60" s="96" t="s">
        <v>216</v>
      </c>
      <c r="J60" s="101">
        <v>192.2</v>
      </c>
      <c r="K60" s="97" t="s">
        <v>823</v>
      </c>
      <c r="L60" s="98" t="s">
        <v>206</v>
      </c>
    </row>
    <row r="61" spans="1:12" s="99" customFormat="1" ht="12.75" x14ac:dyDescent="0.2">
      <c r="A61" s="124">
        <v>623</v>
      </c>
      <c r="B61" s="124" t="s">
        <v>14</v>
      </c>
      <c r="C61" s="93" t="s">
        <v>171</v>
      </c>
      <c r="D61" s="100" t="s">
        <v>326</v>
      </c>
      <c r="E61" s="93"/>
      <c r="F61" s="100" t="s">
        <v>337</v>
      </c>
      <c r="G61" s="174" t="s">
        <v>346</v>
      </c>
      <c r="H61" s="100" t="s">
        <v>228</v>
      </c>
      <c r="I61" s="96" t="s">
        <v>216</v>
      </c>
      <c r="J61" s="101">
        <v>202</v>
      </c>
      <c r="K61" s="97" t="s">
        <v>823</v>
      </c>
      <c r="L61" s="98" t="s">
        <v>206</v>
      </c>
    </row>
    <row r="62" spans="1:12" s="99" customFormat="1" ht="12.75" x14ac:dyDescent="0.2">
      <c r="A62" s="124">
        <v>623</v>
      </c>
      <c r="B62" s="124" t="s">
        <v>14</v>
      </c>
      <c r="C62" s="93" t="s">
        <v>171</v>
      </c>
      <c r="D62" s="100" t="s">
        <v>327</v>
      </c>
      <c r="E62" s="93"/>
      <c r="F62" s="100" t="s">
        <v>338</v>
      </c>
      <c r="G62" s="174" t="s">
        <v>346</v>
      </c>
      <c r="H62" s="100" t="s">
        <v>228</v>
      </c>
      <c r="I62" s="96" t="s">
        <v>216</v>
      </c>
      <c r="J62" s="101">
        <v>200</v>
      </c>
      <c r="K62" s="97" t="s">
        <v>823</v>
      </c>
      <c r="L62" s="98" t="s">
        <v>206</v>
      </c>
    </row>
    <row r="63" spans="1:12" s="99" customFormat="1" ht="12.75" x14ac:dyDescent="0.2">
      <c r="A63" s="124">
        <v>623</v>
      </c>
      <c r="B63" s="124" t="s">
        <v>14</v>
      </c>
      <c r="C63" s="93" t="s">
        <v>171</v>
      </c>
      <c r="D63" s="100" t="s">
        <v>328</v>
      </c>
      <c r="E63" s="93"/>
      <c r="F63" s="100" t="s">
        <v>339</v>
      </c>
      <c r="G63" s="174" t="s">
        <v>318</v>
      </c>
      <c r="H63" s="100" t="s">
        <v>228</v>
      </c>
      <c r="I63" s="96" t="s">
        <v>216</v>
      </c>
      <c r="J63" s="101">
        <v>125</v>
      </c>
      <c r="K63" s="97" t="s">
        <v>823</v>
      </c>
      <c r="L63" s="98" t="s">
        <v>206</v>
      </c>
    </row>
    <row r="64" spans="1:12" s="99" customFormat="1" ht="12.75" x14ac:dyDescent="0.2">
      <c r="A64" s="124">
        <v>623</v>
      </c>
      <c r="B64" s="124" t="s">
        <v>14</v>
      </c>
      <c r="C64" s="93" t="s">
        <v>171</v>
      </c>
      <c r="D64" s="100" t="s">
        <v>329</v>
      </c>
      <c r="E64" s="93"/>
      <c r="F64" s="100" t="s">
        <v>340</v>
      </c>
      <c r="G64" s="174" t="s">
        <v>347</v>
      </c>
      <c r="H64" s="100" t="s">
        <v>228</v>
      </c>
      <c r="I64" s="96" t="s">
        <v>216</v>
      </c>
      <c r="J64" s="101">
        <v>310</v>
      </c>
      <c r="K64" s="97" t="s">
        <v>823</v>
      </c>
      <c r="L64" s="98" t="s">
        <v>206</v>
      </c>
    </row>
    <row r="65" spans="1:12" s="99" customFormat="1" ht="12.75" x14ac:dyDescent="0.2">
      <c r="A65" s="124">
        <v>623</v>
      </c>
      <c r="B65" s="124" t="s">
        <v>14</v>
      </c>
      <c r="C65" s="93" t="s">
        <v>171</v>
      </c>
      <c r="D65" s="100" t="s">
        <v>330</v>
      </c>
      <c r="E65" s="93"/>
      <c r="F65" s="100" t="s">
        <v>341</v>
      </c>
      <c r="G65" s="174" t="s">
        <v>348</v>
      </c>
      <c r="H65" s="100" t="s">
        <v>228</v>
      </c>
      <c r="I65" s="96" t="s">
        <v>216</v>
      </c>
      <c r="J65" s="101">
        <v>168</v>
      </c>
      <c r="K65" s="97" t="s">
        <v>823</v>
      </c>
      <c r="L65" s="98" t="s">
        <v>206</v>
      </c>
    </row>
    <row r="66" spans="1:12" s="99" customFormat="1" ht="12.75" x14ac:dyDescent="0.2">
      <c r="A66" s="124">
        <v>623</v>
      </c>
      <c r="B66" s="124" t="s">
        <v>14</v>
      </c>
      <c r="C66" s="93" t="s">
        <v>321</v>
      </c>
      <c r="D66" s="100" t="s">
        <v>331</v>
      </c>
      <c r="E66" s="93"/>
      <c r="F66" s="100" t="s">
        <v>342</v>
      </c>
      <c r="G66" s="174" t="s">
        <v>320</v>
      </c>
      <c r="H66" s="100" t="s">
        <v>363</v>
      </c>
      <c r="I66" s="96" t="s">
        <v>349</v>
      </c>
      <c r="J66" s="101">
        <v>5404.05</v>
      </c>
      <c r="K66" s="97" t="s">
        <v>823</v>
      </c>
      <c r="L66" s="98" t="s">
        <v>206</v>
      </c>
    </row>
    <row r="67" spans="1:12" s="99" customFormat="1" ht="12.75" x14ac:dyDescent="0.2">
      <c r="A67" s="124">
        <v>623</v>
      </c>
      <c r="B67" s="124" t="s">
        <v>14</v>
      </c>
      <c r="C67" s="93" t="s">
        <v>322</v>
      </c>
      <c r="D67" s="100" t="s">
        <v>332</v>
      </c>
      <c r="E67" s="93"/>
      <c r="F67" s="100" t="s">
        <v>343</v>
      </c>
      <c r="G67" s="174" t="s">
        <v>320</v>
      </c>
      <c r="H67" s="100" t="s">
        <v>259</v>
      </c>
      <c r="I67" s="96" t="s">
        <v>258</v>
      </c>
      <c r="J67" s="101">
        <v>3020.5</v>
      </c>
      <c r="K67" s="97" t="s">
        <v>823</v>
      </c>
      <c r="L67" s="98" t="s">
        <v>206</v>
      </c>
    </row>
    <row r="68" spans="1:12" s="99" customFormat="1" ht="12.75" x14ac:dyDescent="0.2">
      <c r="A68" s="124">
        <v>623</v>
      </c>
      <c r="B68" s="124" t="s">
        <v>14</v>
      </c>
      <c r="C68" s="93" t="s">
        <v>323</v>
      </c>
      <c r="D68" s="100" t="s">
        <v>333</v>
      </c>
      <c r="E68" s="93"/>
      <c r="F68" s="100" t="s">
        <v>344</v>
      </c>
      <c r="G68" s="174" t="s">
        <v>320</v>
      </c>
      <c r="H68" s="100" t="s">
        <v>224</v>
      </c>
      <c r="I68" s="96" t="s">
        <v>217</v>
      </c>
      <c r="J68" s="101">
        <v>50</v>
      </c>
      <c r="K68" s="97" t="s">
        <v>823</v>
      </c>
      <c r="L68" s="98" t="s">
        <v>206</v>
      </c>
    </row>
    <row r="69" spans="1:12" s="99" customFormat="1" ht="12.75" x14ac:dyDescent="0.2">
      <c r="A69" s="124">
        <v>623</v>
      </c>
      <c r="B69" s="124" t="s">
        <v>14</v>
      </c>
      <c r="C69" s="93" t="s">
        <v>323</v>
      </c>
      <c r="D69" s="100" t="s">
        <v>334</v>
      </c>
      <c r="E69" s="93"/>
      <c r="F69" s="100" t="s">
        <v>345</v>
      </c>
      <c r="G69" s="174" t="s">
        <v>320</v>
      </c>
      <c r="H69" s="100" t="s">
        <v>224</v>
      </c>
      <c r="I69" s="96" t="s">
        <v>217</v>
      </c>
      <c r="J69" s="101">
        <v>80</v>
      </c>
      <c r="K69" s="97" t="s">
        <v>823</v>
      </c>
      <c r="L69" s="98" t="s">
        <v>206</v>
      </c>
    </row>
    <row r="70" spans="1:12" s="99" customFormat="1" ht="12.75" x14ac:dyDescent="0.2">
      <c r="A70" s="124">
        <v>623</v>
      </c>
      <c r="B70" s="124" t="s">
        <v>14</v>
      </c>
      <c r="C70" s="93" t="s">
        <v>152</v>
      </c>
      <c r="D70" s="100" t="s">
        <v>350</v>
      </c>
      <c r="E70" s="93"/>
      <c r="F70" s="100" t="s">
        <v>355</v>
      </c>
      <c r="G70" s="174" t="s">
        <v>319</v>
      </c>
      <c r="H70" s="100" t="s">
        <v>226</v>
      </c>
      <c r="I70" s="96" t="s">
        <v>220</v>
      </c>
      <c r="J70" s="101">
        <v>233.1</v>
      </c>
      <c r="K70" s="97" t="s">
        <v>823</v>
      </c>
      <c r="L70" s="98" t="s">
        <v>206</v>
      </c>
    </row>
    <row r="71" spans="1:12" s="99" customFormat="1" ht="12.75" x14ac:dyDescent="0.2">
      <c r="A71" s="124">
        <v>623</v>
      </c>
      <c r="B71" s="124" t="s">
        <v>14</v>
      </c>
      <c r="C71" s="93" t="s">
        <v>152</v>
      </c>
      <c r="D71" s="100" t="s">
        <v>351</v>
      </c>
      <c r="E71" s="93"/>
      <c r="F71" s="100" t="s">
        <v>356</v>
      </c>
      <c r="G71" s="174" t="s">
        <v>319</v>
      </c>
      <c r="H71" s="100" t="s">
        <v>226</v>
      </c>
      <c r="I71" s="96" t="s">
        <v>220</v>
      </c>
      <c r="J71" s="101">
        <v>233.1</v>
      </c>
      <c r="K71" s="97" t="s">
        <v>823</v>
      </c>
      <c r="L71" s="98" t="s">
        <v>206</v>
      </c>
    </row>
    <row r="72" spans="1:12" s="99" customFormat="1" ht="12.75" x14ac:dyDescent="0.2">
      <c r="A72" s="124">
        <v>623</v>
      </c>
      <c r="B72" s="124" t="s">
        <v>14</v>
      </c>
      <c r="C72" s="93" t="s">
        <v>152</v>
      </c>
      <c r="D72" s="100" t="s">
        <v>352</v>
      </c>
      <c r="E72" s="93"/>
      <c r="F72" s="100" t="s">
        <v>357</v>
      </c>
      <c r="G72" s="174" t="s">
        <v>319</v>
      </c>
      <c r="H72" s="100" t="s">
        <v>226</v>
      </c>
      <c r="I72" s="96" t="s">
        <v>220</v>
      </c>
      <c r="J72" s="101">
        <v>69.930000000000007</v>
      </c>
      <c r="K72" s="97" t="s">
        <v>823</v>
      </c>
      <c r="L72" s="98" t="s">
        <v>206</v>
      </c>
    </row>
    <row r="73" spans="1:12" s="99" customFormat="1" ht="12.75" x14ac:dyDescent="0.2">
      <c r="A73" s="124">
        <v>623</v>
      </c>
      <c r="B73" s="124" t="s">
        <v>14</v>
      </c>
      <c r="C73" s="93" t="s">
        <v>353</v>
      </c>
      <c r="D73" s="100" t="s">
        <v>354</v>
      </c>
      <c r="E73" s="93"/>
      <c r="F73" s="100" t="s">
        <v>358</v>
      </c>
      <c r="G73" s="174" t="s">
        <v>320</v>
      </c>
      <c r="H73" s="100" t="s">
        <v>363</v>
      </c>
      <c r="I73" s="96" t="s">
        <v>359</v>
      </c>
      <c r="J73" s="101">
        <v>90</v>
      </c>
      <c r="K73" s="97" t="s">
        <v>823</v>
      </c>
      <c r="L73" s="98" t="s">
        <v>206</v>
      </c>
    </row>
    <row r="74" spans="1:12" s="99" customFormat="1" ht="12.75" x14ac:dyDescent="0.2">
      <c r="A74" s="124">
        <v>623</v>
      </c>
      <c r="B74" s="124" t="s">
        <v>14</v>
      </c>
      <c r="C74" s="93" t="s">
        <v>323</v>
      </c>
      <c r="D74" s="121" t="s">
        <v>52</v>
      </c>
      <c r="E74" s="93"/>
      <c r="F74" s="100" t="s">
        <v>367</v>
      </c>
      <c r="G74" s="174" t="s">
        <v>371</v>
      </c>
      <c r="H74" s="100" t="s">
        <v>224</v>
      </c>
      <c r="I74" s="93" t="s">
        <v>217</v>
      </c>
      <c r="J74" s="101">
        <v>95</v>
      </c>
      <c r="K74" s="97" t="s">
        <v>823</v>
      </c>
      <c r="L74" s="98" t="s">
        <v>207</v>
      </c>
    </row>
    <row r="75" spans="1:12" s="99" customFormat="1" ht="12.75" x14ac:dyDescent="0.2">
      <c r="A75" s="124">
        <v>623</v>
      </c>
      <c r="B75" s="124" t="s">
        <v>14</v>
      </c>
      <c r="C75" s="93" t="s">
        <v>323</v>
      </c>
      <c r="D75" s="121" t="s">
        <v>364</v>
      </c>
      <c r="E75" s="93"/>
      <c r="F75" s="100" t="s">
        <v>368</v>
      </c>
      <c r="G75" s="174" t="s">
        <v>372</v>
      </c>
      <c r="H75" s="100" t="s">
        <v>224</v>
      </c>
      <c r="I75" s="93" t="s">
        <v>217</v>
      </c>
      <c r="J75" s="101">
        <v>95</v>
      </c>
      <c r="K75" s="97" t="s">
        <v>823</v>
      </c>
      <c r="L75" s="98" t="s">
        <v>207</v>
      </c>
    </row>
    <row r="76" spans="1:12" s="99" customFormat="1" ht="12.75" x14ac:dyDescent="0.2">
      <c r="A76" s="124">
        <v>623</v>
      </c>
      <c r="B76" s="124" t="s">
        <v>14</v>
      </c>
      <c r="C76" s="93" t="s">
        <v>323</v>
      </c>
      <c r="D76" s="121" t="s">
        <v>365</v>
      </c>
      <c r="E76" s="93"/>
      <c r="F76" s="100" t="s">
        <v>369</v>
      </c>
      <c r="G76" s="174" t="s">
        <v>373</v>
      </c>
      <c r="H76" s="100" t="s">
        <v>224</v>
      </c>
      <c r="I76" s="93" t="s">
        <v>217</v>
      </c>
      <c r="J76" s="101">
        <v>98</v>
      </c>
      <c r="K76" s="97" t="s">
        <v>823</v>
      </c>
      <c r="L76" s="98" t="s">
        <v>207</v>
      </c>
    </row>
    <row r="77" spans="1:12" s="99" customFormat="1" ht="12.75" x14ac:dyDescent="0.2">
      <c r="A77" s="124">
        <v>623</v>
      </c>
      <c r="B77" s="124" t="s">
        <v>14</v>
      </c>
      <c r="C77" s="93" t="s">
        <v>323</v>
      </c>
      <c r="D77" s="121" t="s">
        <v>366</v>
      </c>
      <c r="E77" s="93"/>
      <c r="F77" s="100" t="s">
        <v>370</v>
      </c>
      <c r="G77" s="174" t="s">
        <v>374</v>
      </c>
      <c r="H77" s="100" t="s">
        <v>224</v>
      </c>
      <c r="I77" s="93" t="s">
        <v>217</v>
      </c>
      <c r="J77" s="101">
        <v>90</v>
      </c>
      <c r="K77" s="97" t="s">
        <v>823</v>
      </c>
      <c r="L77" s="98" t="s">
        <v>207</v>
      </c>
    </row>
    <row r="78" spans="1:12" s="99" customFormat="1" ht="12.75" x14ac:dyDescent="0.2">
      <c r="A78" s="124">
        <v>623</v>
      </c>
      <c r="B78" s="124" t="s">
        <v>14</v>
      </c>
      <c r="C78" s="124" t="s">
        <v>229</v>
      </c>
      <c r="D78" s="121" t="s">
        <v>376</v>
      </c>
      <c r="E78" s="120">
        <v>45869</v>
      </c>
      <c r="F78" s="100" t="s">
        <v>377</v>
      </c>
      <c r="G78" s="174">
        <v>45905</v>
      </c>
      <c r="H78" s="100" t="s">
        <v>230</v>
      </c>
      <c r="I78" s="93" t="s">
        <v>375</v>
      </c>
      <c r="J78" s="101">
        <v>10574</v>
      </c>
      <c r="K78" s="97" t="s">
        <v>823</v>
      </c>
      <c r="L78" s="98" t="s">
        <v>211</v>
      </c>
    </row>
    <row r="79" spans="1:12" s="99" customFormat="1" ht="12.75" x14ac:dyDescent="0.2">
      <c r="A79" s="124">
        <v>623</v>
      </c>
      <c r="B79" s="124" t="s">
        <v>14</v>
      </c>
      <c r="C79" s="124" t="s">
        <v>229</v>
      </c>
      <c r="D79" s="121" t="s">
        <v>378</v>
      </c>
      <c r="E79" s="120">
        <v>45838</v>
      </c>
      <c r="F79" s="100" t="s">
        <v>379</v>
      </c>
      <c r="G79" s="174">
        <v>45905</v>
      </c>
      <c r="H79" s="100" t="s">
        <v>230</v>
      </c>
      <c r="I79" s="93" t="s">
        <v>375</v>
      </c>
      <c r="J79" s="101">
        <v>9346.5</v>
      </c>
      <c r="K79" s="97" t="s">
        <v>823</v>
      </c>
      <c r="L79" s="98" t="s">
        <v>211</v>
      </c>
    </row>
    <row r="80" spans="1:12" s="99" customFormat="1" ht="12.75" x14ac:dyDescent="0.2">
      <c r="A80" s="124">
        <v>623</v>
      </c>
      <c r="B80" s="124" t="s">
        <v>14</v>
      </c>
      <c r="C80" s="124" t="s">
        <v>171</v>
      </c>
      <c r="D80" s="121" t="s">
        <v>383</v>
      </c>
      <c r="E80" s="120"/>
      <c r="F80" s="100" t="s">
        <v>386</v>
      </c>
      <c r="G80" s="174">
        <v>45868</v>
      </c>
      <c r="H80" s="100" t="s">
        <v>228</v>
      </c>
      <c r="I80" s="93" t="s">
        <v>216</v>
      </c>
      <c r="J80" s="101">
        <v>143</v>
      </c>
      <c r="K80" s="97" t="s">
        <v>823</v>
      </c>
      <c r="L80" s="98" t="s">
        <v>206</v>
      </c>
    </row>
    <row r="81" spans="1:12" s="99" customFormat="1" ht="12.75" x14ac:dyDescent="0.2">
      <c r="A81" s="124">
        <v>623</v>
      </c>
      <c r="B81" s="124" t="s">
        <v>14</v>
      </c>
      <c r="C81" s="124" t="s">
        <v>171</v>
      </c>
      <c r="D81" s="121" t="s">
        <v>384</v>
      </c>
      <c r="E81" s="120"/>
      <c r="F81" s="100" t="s">
        <v>387</v>
      </c>
      <c r="G81" s="174">
        <v>45868</v>
      </c>
      <c r="H81" s="100" t="s">
        <v>228</v>
      </c>
      <c r="I81" s="93" t="s">
        <v>216</v>
      </c>
      <c r="J81" s="101">
        <v>202</v>
      </c>
      <c r="K81" s="97" t="s">
        <v>823</v>
      </c>
      <c r="L81" s="98" t="s">
        <v>206</v>
      </c>
    </row>
    <row r="82" spans="1:12" s="99" customFormat="1" ht="12.75" x14ac:dyDescent="0.2">
      <c r="A82" s="124">
        <v>623</v>
      </c>
      <c r="B82" s="124" t="s">
        <v>14</v>
      </c>
      <c r="C82" s="124" t="s">
        <v>171</v>
      </c>
      <c r="D82" s="121" t="s">
        <v>385</v>
      </c>
      <c r="E82" s="120"/>
      <c r="F82" s="100" t="s">
        <v>388</v>
      </c>
      <c r="G82" s="174">
        <v>45868</v>
      </c>
      <c r="H82" s="100" t="s">
        <v>228</v>
      </c>
      <c r="I82" s="93" t="s">
        <v>216</v>
      </c>
      <c r="J82" s="101">
        <v>67.5</v>
      </c>
      <c r="K82" s="97" t="s">
        <v>823</v>
      </c>
      <c r="L82" s="98" t="s">
        <v>206</v>
      </c>
    </row>
    <row r="83" spans="1:12" s="99" customFormat="1" ht="12.75" x14ac:dyDescent="0.2">
      <c r="A83" s="124">
        <v>623</v>
      </c>
      <c r="B83" s="124" t="s">
        <v>14</v>
      </c>
      <c r="C83" s="124" t="s">
        <v>171</v>
      </c>
      <c r="D83" s="121" t="s">
        <v>389</v>
      </c>
      <c r="E83" s="120"/>
      <c r="F83" s="100" t="s">
        <v>396</v>
      </c>
      <c r="G83" s="174">
        <v>45894</v>
      </c>
      <c r="H83" s="100" t="s">
        <v>228</v>
      </c>
      <c r="I83" s="93" t="s">
        <v>216</v>
      </c>
      <c r="J83" s="101">
        <v>99</v>
      </c>
      <c r="K83" s="97" t="s">
        <v>823</v>
      </c>
      <c r="L83" s="98" t="s">
        <v>206</v>
      </c>
    </row>
    <row r="84" spans="1:12" s="99" customFormat="1" ht="12.75" x14ac:dyDescent="0.2">
      <c r="A84" s="124">
        <v>623</v>
      </c>
      <c r="B84" s="124" t="s">
        <v>14</v>
      </c>
      <c r="C84" s="124" t="s">
        <v>171</v>
      </c>
      <c r="D84" s="121" t="s">
        <v>390</v>
      </c>
      <c r="E84" s="120"/>
      <c r="F84" s="100" t="s">
        <v>397</v>
      </c>
      <c r="G84" s="174">
        <v>45894</v>
      </c>
      <c r="H84" s="100" t="s">
        <v>228</v>
      </c>
      <c r="I84" s="93" t="s">
        <v>216</v>
      </c>
      <c r="J84" s="101">
        <v>63</v>
      </c>
      <c r="K84" s="97" t="s">
        <v>823</v>
      </c>
      <c r="L84" s="98" t="s">
        <v>206</v>
      </c>
    </row>
    <row r="85" spans="1:12" s="99" customFormat="1" ht="12.75" x14ac:dyDescent="0.2">
      <c r="A85" s="124">
        <v>623</v>
      </c>
      <c r="B85" s="124" t="s">
        <v>14</v>
      </c>
      <c r="C85" s="124" t="s">
        <v>171</v>
      </c>
      <c r="D85" s="121" t="s">
        <v>391</v>
      </c>
      <c r="E85" s="120"/>
      <c r="F85" s="100" t="s">
        <v>398</v>
      </c>
      <c r="G85" s="174">
        <v>45894</v>
      </c>
      <c r="H85" s="100" t="s">
        <v>228</v>
      </c>
      <c r="I85" s="93" t="s">
        <v>216</v>
      </c>
      <c r="J85" s="101">
        <v>125</v>
      </c>
      <c r="K85" s="97" t="s">
        <v>823</v>
      </c>
      <c r="L85" s="98" t="s">
        <v>206</v>
      </c>
    </row>
    <row r="86" spans="1:12" s="99" customFormat="1" ht="12.75" x14ac:dyDescent="0.2">
      <c r="A86" s="124">
        <v>623</v>
      </c>
      <c r="B86" s="124" t="s">
        <v>14</v>
      </c>
      <c r="C86" s="124" t="s">
        <v>171</v>
      </c>
      <c r="D86" s="121" t="s">
        <v>392</v>
      </c>
      <c r="E86" s="120"/>
      <c r="F86" s="100" t="s">
        <v>399</v>
      </c>
      <c r="G86" s="174">
        <v>45894</v>
      </c>
      <c r="H86" s="100" t="s">
        <v>228</v>
      </c>
      <c r="I86" s="93" t="s">
        <v>216</v>
      </c>
      <c r="J86" s="101">
        <v>68</v>
      </c>
      <c r="K86" s="97" t="s">
        <v>823</v>
      </c>
      <c r="L86" s="98" t="s">
        <v>206</v>
      </c>
    </row>
    <row r="87" spans="1:12" s="99" customFormat="1" ht="12.75" x14ac:dyDescent="0.2">
      <c r="A87" s="124">
        <v>623</v>
      </c>
      <c r="B87" s="124" t="s">
        <v>14</v>
      </c>
      <c r="C87" s="124" t="s">
        <v>171</v>
      </c>
      <c r="D87" s="121" t="s">
        <v>393</v>
      </c>
      <c r="E87" s="120"/>
      <c r="F87" s="100" t="s">
        <v>400</v>
      </c>
      <c r="G87" s="174">
        <v>45881</v>
      </c>
      <c r="H87" s="100" t="s">
        <v>228</v>
      </c>
      <c r="I87" s="93" t="s">
        <v>216</v>
      </c>
      <c r="J87" s="101">
        <v>125</v>
      </c>
      <c r="K87" s="97" t="s">
        <v>823</v>
      </c>
      <c r="L87" s="98" t="s">
        <v>206</v>
      </c>
    </row>
    <row r="88" spans="1:12" s="99" customFormat="1" ht="12.75" x14ac:dyDescent="0.2">
      <c r="A88" s="124">
        <v>623</v>
      </c>
      <c r="B88" s="124" t="s">
        <v>14</v>
      </c>
      <c r="C88" s="124" t="s">
        <v>166</v>
      </c>
      <c r="D88" s="121" t="s">
        <v>394</v>
      </c>
      <c r="E88" s="120"/>
      <c r="F88" s="100" t="s">
        <v>401</v>
      </c>
      <c r="G88" s="174">
        <v>45880</v>
      </c>
      <c r="H88" s="100" t="s">
        <v>224</v>
      </c>
      <c r="I88" s="93" t="s">
        <v>217</v>
      </c>
      <c r="J88" s="101">
        <v>202.5</v>
      </c>
      <c r="K88" s="97" t="s">
        <v>823</v>
      </c>
      <c r="L88" s="98" t="s">
        <v>206</v>
      </c>
    </row>
    <row r="89" spans="1:12" s="99" customFormat="1" ht="12.75" x14ac:dyDescent="0.2">
      <c r="A89" s="124">
        <v>623</v>
      </c>
      <c r="B89" s="124" t="s">
        <v>14</v>
      </c>
      <c r="C89" s="124" t="s">
        <v>166</v>
      </c>
      <c r="D89" s="121" t="s">
        <v>395</v>
      </c>
      <c r="E89" s="120"/>
      <c r="F89" s="100" t="s">
        <v>402</v>
      </c>
      <c r="G89" s="174">
        <v>45880</v>
      </c>
      <c r="H89" s="100" t="s">
        <v>224</v>
      </c>
      <c r="I89" s="93" t="s">
        <v>217</v>
      </c>
      <c r="J89" s="101">
        <v>996.5</v>
      </c>
      <c r="K89" s="97" t="s">
        <v>823</v>
      </c>
      <c r="L89" s="98" t="s">
        <v>206</v>
      </c>
    </row>
    <row r="90" spans="1:12" s="99" customFormat="1" ht="12.75" x14ac:dyDescent="0.2">
      <c r="A90" s="124">
        <v>623</v>
      </c>
      <c r="B90" s="124" t="s">
        <v>14</v>
      </c>
      <c r="C90" s="124" t="s">
        <v>166</v>
      </c>
      <c r="D90" s="121" t="s">
        <v>403</v>
      </c>
      <c r="E90" s="120"/>
      <c r="F90" s="100" t="s">
        <v>404</v>
      </c>
      <c r="G90" s="174">
        <v>45910</v>
      </c>
      <c r="H90" s="100" t="s">
        <v>224</v>
      </c>
      <c r="I90" s="93" t="s">
        <v>217</v>
      </c>
      <c r="J90" s="101">
        <v>689</v>
      </c>
      <c r="K90" s="97" t="s">
        <v>823</v>
      </c>
      <c r="L90" s="98" t="s">
        <v>206</v>
      </c>
    </row>
    <row r="91" spans="1:12" s="99" customFormat="1" ht="12.75" x14ac:dyDescent="0.2">
      <c r="A91" s="124">
        <v>623</v>
      </c>
      <c r="B91" s="124" t="s">
        <v>14</v>
      </c>
      <c r="C91" s="124" t="s">
        <v>322</v>
      </c>
      <c r="D91" s="121">
        <v>1262</v>
      </c>
      <c r="E91" s="120"/>
      <c r="F91" s="100" t="s">
        <v>405</v>
      </c>
      <c r="G91" s="174">
        <v>45903</v>
      </c>
      <c r="H91" s="100" t="s">
        <v>263</v>
      </c>
      <c r="I91" s="93" t="s">
        <v>262</v>
      </c>
      <c r="J91" s="101">
        <v>11460</v>
      </c>
      <c r="K91" s="97" t="s">
        <v>823</v>
      </c>
      <c r="L91" s="98" t="s">
        <v>206</v>
      </c>
    </row>
    <row r="92" spans="1:12" s="90" customFormat="1" x14ac:dyDescent="0.25">
      <c r="A92" s="124">
        <v>623</v>
      </c>
      <c r="B92" s="124" t="s">
        <v>14</v>
      </c>
      <c r="C92" s="124" t="s">
        <v>163</v>
      </c>
      <c r="D92" s="234" t="s">
        <v>497</v>
      </c>
      <c r="E92" s="235"/>
      <c r="F92" s="236">
        <v>2229</v>
      </c>
      <c r="G92" s="174">
        <v>45932</v>
      </c>
      <c r="H92" s="100" t="s">
        <v>241</v>
      </c>
      <c r="I92" s="96" t="s">
        <v>242</v>
      </c>
      <c r="J92" s="101">
        <v>22109.43</v>
      </c>
      <c r="K92" s="97" t="s">
        <v>823</v>
      </c>
      <c r="L92" s="98" t="s">
        <v>211</v>
      </c>
    </row>
    <row r="93" spans="1:12" s="90" customFormat="1" x14ac:dyDescent="0.25">
      <c r="A93" s="124">
        <v>623</v>
      </c>
      <c r="B93" s="124" t="s">
        <v>14</v>
      </c>
      <c r="C93" s="93" t="s">
        <v>229</v>
      </c>
      <c r="D93" s="234" t="s">
        <v>498</v>
      </c>
      <c r="E93" s="235"/>
      <c r="F93" s="236">
        <v>2300</v>
      </c>
      <c r="G93" s="174">
        <v>45936</v>
      </c>
      <c r="H93" s="100" t="s">
        <v>230</v>
      </c>
      <c r="I93" s="93" t="s">
        <v>375</v>
      </c>
      <c r="J93" s="101">
        <v>10718.68</v>
      </c>
      <c r="K93" s="97" t="s">
        <v>823</v>
      </c>
      <c r="L93" s="98" t="s">
        <v>211</v>
      </c>
    </row>
    <row r="94" spans="1:12" s="90" customFormat="1" x14ac:dyDescent="0.25">
      <c r="A94" s="124">
        <v>623</v>
      </c>
      <c r="B94" s="124" t="s">
        <v>14</v>
      </c>
      <c r="C94" s="124" t="s">
        <v>508</v>
      </c>
      <c r="D94" s="234" t="s">
        <v>509</v>
      </c>
      <c r="E94" s="235"/>
      <c r="F94" s="236">
        <v>2488</v>
      </c>
      <c r="G94" s="237" t="s">
        <v>510</v>
      </c>
      <c r="H94" s="100" t="s">
        <v>259</v>
      </c>
      <c r="I94" s="93" t="s">
        <v>511</v>
      </c>
      <c r="J94" s="101">
        <v>7536</v>
      </c>
      <c r="K94" s="97" t="s">
        <v>823</v>
      </c>
      <c r="L94" s="98" t="s">
        <v>206</v>
      </c>
    </row>
    <row r="95" spans="1:12" s="90" customFormat="1" x14ac:dyDescent="0.25">
      <c r="A95" s="124">
        <v>623</v>
      </c>
      <c r="B95" s="124" t="s">
        <v>14</v>
      </c>
      <c r="C95" s="124" t="s">
        <v>508</v>
      </c>
      <c r="D95" s="234" t="s">
        <v>512</v>
      </c>
      <c r="E95" s="235"/>
      <c r="F95" s="236">
        <v>2487</v>
      </c>
      <c r="G95" s="237" t="s">
        <v>510</v>
      </c>
      <c r="H95" s="100" t="s">
        <v>259</v>
      </c>
      <c r="I95" s="93" t="s">
        <v>511</v>
      </c>
      <c r="J95" s="101">
        <v>4751</v>
      </c>
      <c r="K95" s="97" t="s">
        <v>823</v>
      </c>
      <c r="L95" s="98" t="s">
        <v>206</v>
      </c>
    </row>
    <row r="96" spans="1:12" s="90" customFormat="1" x14ac:dyDescent="0.25">
      <c r="A96" s="124">
        <v>623</v>
      </c>
      <c r="B96" s="124" t="s">
        <v>14</v>
      </c>
      <c r="C96" s="124" t="s">
        <v>198</v>
      </c>
      <c r="D96" s="234" t="s">
        <v>513</v>
      </c>
      <c r="E96" s="235"/>
      <c r="F96" s="236">
        <v>2478</v>
      </c>
      <c r="G96" s="237" t="s">
        <v>514</v>
      </c>
      <c r="H96" s="100" t="s">
        <v>263</v>
      </c>
      <c r="I96" s="93" t="s">
        <v>262</v>
      </c>
      <c r="J96" s="101">
        <v>968.67</v>
      </c>
      <c r="K96" s="97" t="s">
        <v>823</v>
      </c>
      <c r="L96" s="98" t="s">
        <v>206</v>
      </c>
    </row>
    <row r="97" spans="1:12" s="90" customFormat="1" x14ac:dyDescent="0.25">
      <c r="A97" s="124">
        <v>623</v>
      </c>
      <c r="B97" s="124" t="s">
        <v>14</v>
      </c>
      <c r="C97" s="124" t="s">
        <v>198</v>
      </c>
      <c r="D97" s="234" t="s">
        <v>515</v>
      </c>
      <c r="E97" s="235"/>
      <c r="F97" s="236">
        <v>2479</v>
      </c>
      <c r="G97" s="237" t="s">
        <v>514</v>
      </c>
      <c r="H97" s="100" t="s">
        <v>263</v>
      </c>
      <c r="I97" s="93" t="s">
        <v>262</v>
      </c>
      <c r="J97" s="101">
        <v>543.15</v>
      </c>
      <c r="K97" s="97" t="s">
        <v>823</v>
      </c>
      <c r="L97" s="98" t="s">
        <v>206</v>
      </c>
    </row>
    <row r="98" spans="1:12" s="90" customFormat="1" x14ac:dyDescent="0.25">
      <c r="A98" s="124">
        <v>623</v>
      </c>
      <c r="B98" s="124" t="s">
        <v>14</v>
      </c>
      <c r="C98" s="124" t="s">
        <v>198</v>
      </c>
      <c r="D98" s="234" t="s">
        <v>516</v>
      </c>
      <c r="E98" s="235"/>
      <c r="F98" s="236">
        <v>2480</v>
      </c>
      <c r="G98" s="237" t="s">
        <v>514</v>
      </c>
      <c r="H98" s="100" t="s">
        <v>263</v>
      </c>
      <c r="I98" s="93" t="s">
        <v>262</v>
      </c>
      <c r="J98" s="101">
        <v>792.5</v>
      </c>
      <c r="K98" s="97" t="s">
        <v>823</v>
      </c>
      <c r="L98" s="98" t="s">
        <v>206</v>
      </c>
    </row>
    <row r="99" spans="1:12" s="90" customFormat="1" x14ac:dyDescent="0.25">
      <c r="A99" s="124">
        <v>623</v>
      </c>
      <c r="B99" s="124" t="s">
        <v>14</v>
      </c>
      <c r="C99" s="124" t="s">
        <v>197</v>
      </c>
      <c r="D99" s="124" t="s">
        <v>517</v>
      </c>
      <c r="E99" s="120"/>
      <c r="F99" s="100" t="s">
        <v>518</v>
      </c>
      <c r="G99" s="174" t="s">
        <v>514</v>
      </c>
      <c r="H99" s="100" t="s">
        <v>214</v>
      </c>
      <c r="I99" s="93" t="s">
        <v>227</v>
      </c>
      <c r="J99" s="101">
        <v>30</v>
      </c>
      <c r="K99" s="97" t="s">
        <v>823</v>
      </c>
      <c r="L99" s="98" t="s">
        <v>206</v>
      </c>
    </row>
    <row r="100" spans="1:12" s="90" customFormat="1" x14ac:dyDescent="0.25">
      <c r="A100" s="124">
        <v>623</v>
      </c>
      <c r="B100" s="125" t="s">
        <v>14</v>
      </c>
      <c r="C100" s="124" t="s">
        <v>197</v>
      </c>
      <c r="D100" s="234" t="s">
        <v>519</v>
      </c>
      <c r="E100" s="235"/>
      <c r="F100" s="236">
        <v>2469</v>
      </c>
      <c r="G100" s="174" t="s">
        <v>514</v>
      </c>
      <c r="H100" s="100" t="s">
        <v>214</v>
      </c>
      <c r="I100" s="93" t="s">
        <v>227</v>
      </c>
      <c r="J100" s="101">
        <v>30</v>
      </c>
      <c r="K100" s="97" t="s">
        <v>823</v>
      </c>
      <c r="L100" s="98" t="s">
        <v>206</v>
      </c>
    </row>
    <row r="101" spans="1:12" s="90" customFormat="1" x14ac:dyDescent="0.25">
      <c r="A101" s="124">
        <v>623</v>
      </c>
      <c r="B101" s="125" t="s">
        <v>14</v>
      </c>
      <c r="C101" s="93" t="s">
        <v>152</v>
      </c>
      <c r="D101" s="223" t="s">
        <v>520</v>
      </c>
      <c r="E101" s="235"/>
      <c r="F101" s="236">
        <v>2465</v>
      </c>
      <c r="G101" s="174" t="s">
        <v>514</v>
      </c>
      <c r="H101" s="100" t="s">
        <v>226</v>
      </c>
      <c r="I101" s="93" t="s">
        <v>220</v>
      </c>
      <c r="J101" s="101">
        <v>233.1</v>
      </c>
      <c r="K101" s="97" t="s">
        <v>823</v>
      </c>
      <c r="L101" s="98" t="s">
        <v>206</v>
      </c>
    </row>
    <row r="102" spans="1:12" s="90" customFormat="1" x14ac:dyDescent="0.25">
      <c r="A102" s="124">
        <v>623</v>
      </c>
      <c r="B102" s="125" t="s">
        <v>14</v>
      </c>
      <c r="C102" s="93" t="s">
        <v>152</v>
      </c>
      <c r="D102" s="234">
        <v>22895</v>
      </c>
      <c r="E102" s="235"/>
      <c r="F102" s="236">
        <v>2466</v>
      </c>
      <c r="G102" s="174" t="s">
        <v>514</v>
      </c>
      <c r="H102" s="100" t="s">
        <v>226</v>
      </c>
      <c r="I102" s="93" t="s">
        <v>220</v>
      </c>
      <c r="J102" s="101">
        <v>313.79000000000002</v>
      </c>
      <c r="K102" s="97" t="s">
        <v>823</v>
      </c>
      <c r="L102" s="98" t="s">
        <v>206</v>
      </c>
    </row>
    <row r="103" spans="1:12" s="90" customFormat="1" x14ac:dyDescent="0.25">
      <c r="A103" s="124">
        <v>623</v>
      </c>
      <c r="B103" s="125" t="s">
        <v>14</v>
      </c>
      <c r="C103" s="93" t="s">
        <v>152</v>
      </c>
      <c r="D103" s="234">
        <v>22896</v>
      </c>
      <c r="E103" s="235"/>
      <c r="F103" s="236">
        <v>2467</v>
      </c>
      <c r="G103" s="174" t="s">
        <v>514</v>
      </c>
      <c r="H103" s="100" t="s">
        <v>226</v>
      </c>
      <c r="I103" s="93" t="s">
        <v>220</v>
      </c>
      <c r="J103" s="101">
        <v>69.930000000000007</v>
      </c>
      <c r="K103" s="97" t="s">
        <v>823</v>
      </c>
      <c r="L103" s="98" t="s">
        <v>206</v>
      </c>
    </row>
    <row r="104" spans="1:12" s="90" customFormat="1" x14ac:dyDescent="0.25">
      <c r="A104" s="124">
        <v>623</v>
      </c>
      <c r="B104" s="125" t="s">
        <v>14</v>
      </c>
      <c r="C104" s="93" t="s">
        <v>152</v>
      </c>
      <c r="D104" s="234">
        <v>22871</v>
      </c>
      <c r="E104" s="235"/>
      <c r="F104" s="236">
        <v>2439</v>
      </c>
      <c r="G104" s="174" t="s">
        <v>514</v>
      </c>
      <c r="H104" s="100" t="s">
        <v>226</v>
      </c>
      <c r="I104" s="93" t="s">
        <v>220</v>
      </c>
      <c r="J104" s="101">
        <v>268.95999999999998</v>
      </c>
      <c r="K104" s="97" t="s">
        <v>823</v>
      </c>
      <c r="L104" s="98" t="s">
        <v>206</v>
      </c>
    </row>
    <row r="105" spans="1:12" s="90" customFormat="1" x14ac:dyDescent="0.25">
      <c r="A105" s="124">
        <v>623</v>
      </c>
      <c r="B105" s="125" t="s">
        <v>14</v>
      </c>
      <c r="C105" s="93" t="s">
        <v>152</v>
      </c>
      <c r="D105" s="234">
        <v>22849</v>
      </c>
      <c r="E105" s="235"/>
      <c r="F105" s="236">
        <v>2438</v>
      </c>
      <c r="G105" s="174" t="s">
        <v>514</v>
      </c>
      <c r="H105" s="100" t="s">
        <v>226</v>
      </c>
      <c r="I105" s="93" t="s">
        <v>220</v>
      </c>
      <c r="J105" s="101">
        <v>233.1</v>
      </c>
      <c r="K105" s="97" t="s">
        <v>823</v>
      </c>
      <c r="L105" s="98" t="s">
        <v>206</v>
      </c>
    </row>
    <row r="106" spans="1:12" s="90" customFormat="1" x14ac:dyDescent="0.25">
      <c r="A106" s="124">
        <v>623</v>
      </c>
      <c r="B106" s="125" t="s">
        <v>14</v>
      </c>
      <c r="C106" s="93" t="s">
        <v>197</v>
      </c>
      <c r="D106" s="234" t="s">
        <v>521</v>
      </c>
      <c r="E106" s="235"/>
      <c r="F106" s="236">
        <v>2422</v>
      </c>
      <c r="G106" s="237" t="s">
        <v>522</v>
      </c>
      <c r="H106" s="100" t="s">
        <v>214</v>
      </c>
      <c r="I106" s="93" t="s">
        <v>227</v>
      </c>
      <c r="J106" s="101">
        <v>30</v>
      </c>
      <c r="K106" s="97" t="s">
        <v>823</v>
      </c>
      <c r="L106" s="98" t="s">
        <v>206</v>
      </c>
    </row>
    <row r="107" spans="1:12" s="90" customFormat="1" x14ac:dyDescent="0.25">
      <c r="A107" s="124">
        <v>623</v>
      </c>
      <c r="B107" s="125" t="s">
        <v>14</v>
      </c>
      <c r="C107" s="93" t="s">
        <v>166</v>
      </c>
      <c r="D107" s="234" t="s">
        <v>523</v>
      </c>
      <c r="E107" s="235"/>
      <c r="F107" s="236">
        <v>2423</v>
      </c>
      <c r="G107" s="237" t="s">
        <v>522</v>
      </c>
      <c r="H107" s="100" t="s">
        <v>224</v>
      </c>
      <c r="I107" s="93" t="s">
        <v>217</v>
      </c>
      <c r="J107" s="101">
        <v>981.8</v>
      </c>
      <c r="K107" s="97" t="s">
        <v>823</v>
      </c>
      <c r="L107" s="98" t="s">
        <v>206</v>
      </c>
    </row>
    <row r="108" spans="1:12" s="90" customFormat="1" x14ac:dyDescent="0.25">
      <c r="A108" s="124">
        <v>623</v>
      </c>
      <c r="B108" s="125" t="s">
        <v>14</v>
      </c>
      <c r="C108" s="93" t="s">
        <v>197</v>
      </c>
      <c r="D108" s="234" t="s">
        <v>524</v>
      </c>
      <c r="E108" s="235"/>
      <c r="F108" s="236">
        <v>2415</v>
      </c>
      <c r="G108" s="237" t="s">
        <v>525</v>
      </c>
      <c r="H108" s="100" t="s">
        <v>214</v>
      </c>
      <c r="I108" s="93" t="s">
        <v>227</v>
      </c>
      <c r="J108" s="101">
        <v>30</v>
      </c>
      <c r="K108" s="97" t="s">
        <v>823</v>
      </c>
      <c r="L108" s="98" t="s">
        <v>206</v>
      </c>
    </row>
    <row r="109" spans="1:12" s="90" customFormat="1" x14ac:dyDescent="0.25">
      <c r="A109" s="124">
        <v>623</v>
      </c>
      <c r="B109" s="125" t="s">
        <v>14</v>
      </c>
      <c r="C109" s="93" t="s">
        <v>197</v>
      </c>
      <c r="D109" s="234" t="s">
        <v>526</v>
      </c>
      <c r="E109" s="235"/>
      <c r="F109" s="236">
        <v>2301</v>
      </c>
      <c r="G109" s="237" t="s">
        <v>527</v>
      </c>
      <c r="H109" s="100" t="s">
        <v>214</v>
      </c>
      <c r="I109" s="93" t="s">
        <v>227</v>
      </c>
      <c r="J109" s="101">
        <v>30</v>
      </c>
      <c r="K109" s="97" t="s">
        <v>823</v>
      </c>
      <c r="L109" s="98" t="s">
        <v>206</v>
      </c>
    </row>
    <row r="110" spans="1:12" s="90" customFormat="1" x14ac:dyDescent="0.25">
      <c r="A110" s="124">
        <v>623</v>
      </c>
      <c r="B110" s="125" t="s">
        <v>14</v>
      </c>
      <c r="C110" s="93" t="s">
        <v>197</v>
      </c>
      <c r="D110" s="234" t="s">
        <v>528</v>
      </c>
      <c r="E110" s="235"/>
      <c r="F110" s="236">
        <v>2303</v>
      </c>
      <c r="G110" s="237" t="s">
        <v>527</v>
      </c>
      <c r="H110" s="100" t="s">
        <v>214</v>
      </c>
      <c r="I110" s="93" t="s">
        <v>227</v>
      </c>
      <c r="J110" s="101">
        <v>30</v>
      </c>
      <c r="K110" s="97" t="s">
        <v>823</v>
      </c>
      <c r="L110" s="98" t="s">
        <v>206</v>
      </c>
    </row>
    <row r="111" spans="1:12" s="90" customFormat="1" x14ac:dyDescent="0.25">
      <c r="A111" s="124">
        <v>623</v>
      </c>
      <c r="B111" s="125" t="s">
        <v>14</v>
      </c>
      <c r="C111" s="124" t="s">
        <v>163</v>
      </c>
      <c r="D111" s="234" t="s">
        <v>545</v>
      </c>
      <c r="E111" s="235"/>
      <c r="F111" s="236">
        <v>2542</v>
      </c>
      <c r="G111" s="237">
        <v>45727</v>
      </c>
      <c r="H111" s="100" t="s">
        <v>230</v>
      </c>
      <c r="I111" s="93" t="s">
        <v>375</v>
      </c>
      <c r="J111" s="101">
        <v>9528.5</v>
      </c>
      <c r="K111" s="97" t="s">
        <v>823</v>
      </c>
      <c r="L111" s="98" t="s">
        <v>211</v>
      </c>
    </row>
    <row r="112" spans="1:12" s="90" customFormat="1" x14ac:dyDescent="0.25">
      <c r="A112" s="124">
        <v>623</v>
      </c>
      <c r="B112" s="125" t="s">
        <v>14</v>
      </c>
      <c r="C112" s="124" t="s">
        <v>163</v>
      </c>
      <c r="D112" s="234" t="s">
        <v>546</v>
      </c>
      <c r="E112" s="235"/>
      <c r="F112" s="236">
        <v>2541</v>
      </c>
      <c r="G112" s="237">
        <v>45727</v>
      </c>
      <c r="H112" s="100" t="s">
        <v>241</v>
      </c>
      <c r="I112" s="96" t="s">
        <v>242</v>
      </c>
      <c r="J112" s="101">
        <v>20567.490000000002</v>
      </c>
      <c r="K112" s="97" t="s">
        <v>823</v>
      </c>
      <c r="L112" s="98" t="s">
        <v>211</v>
      </c>
    </row>
    <row r="113" spans="1:12" s="90" customFormat="1" x14ac:dyDescent="0.25">
      <c r="A113" s="124">
        <v>623</v>
      </c>
      <c r="B113" s="125" t="s">
        <v>14</v>
      </c>
      <c r="C113" s="124" t="s">
        <v>163</v>
      </c>
      <c r="D113" s="234" t="s">
        <v>547</v>
      </c>
      <c r="E113" s="235"/>
      <c r="F113" s="236">
        <v>2595</v>
      </c>
      <c r="G113" s="237" t="s">
        <v>548</v>
      </c>
      <c r="H113" s="100" t="s">
        <v>241</v>
      </c>
      <c r="I113" s="96" t="s">
        <v>242</v>
      </c>
      <c r="J113" s="101">
        <v>21695</v>
      </c>
      <c r="K113" s="97" t="s">
        <v>823</v>
      </c>
      <c r="L113" s="98" t="s">
        <v>211</v>
      </c>
    </row>
    <row r="114" spans="1:12" s="90" customFormat="1" x14ac:dyDescent="0.25">
      <c r="A114" s="124">
        <v>623</v>
      </c>
      <c r="B114" s="125" t="s">
        <v>14</v>
      </c>
      <c r="C114" s="93" t="s">
        <v>119</v>
      </c>
      <c r="D114" s="234" t="s">
        <v>549</v>
      </c>
      <c r="E114" s="235"/>
      <c r="F114" s="236">
        <v>2691</v>
      </c>
      <c r="G114" s="237" t="s">
        <v>550</v>
      </c>
      <c r="H114" s="100" t="s">
        <v>247</v>
      </c>
      <c r="I114" s="93" t="s">
        <v>287</v>
      </c>
      <c r="J114" s="101">
        <v>1696</v>
      </c>
      <c r="K114" s="97" t="s">
        <v>823</v>
      </c>
      <c r="L114" s="98" t="s">
        <v>210</v>
      </c>
    </row>
    <row r="115" spans="1:12" s="90" customFormat="1" x14ac:dyDescent="0.25">
      <c r="A115" s="124">
        <v>623</v>
      </c>
      <c r="B115" s="125" t="s">
        <v>14</v>
      </c>
      <c r="C115" s="93" t="s">
        <v>119</v>
      </c>
      <c r="D115" s="233" t="s">
        <v>567</v>
      </c>
      <c r="E115" s="235"/>
      <c r="F115" s="233">
        <v>2704</v>
      </c>
      <c r="G115" s="239" t="s">
        <v>597</v>
      </c>
      <c r="H115" s="100" t="s">
        <v>247</v>
      </c>
      <c r="I115" s="93" t="s">
        <v>287</v>
      </c>
      <c r="J115" s="256">
        <v>2930</v>
      </c>
      <c r="K115" s="97" t="s">
        <v>823</v>
      </c>
      <c r="L115" s="98" t="s">
        <v>207</v>
      </c>
    </row>
    <row r="116" spans="1:12" s="90" customFormat="1" x14ac:dyDescent="0.25">
      <c r="A116" s="124">
        <v>623</v>
      </c>
      <c r="B116" s="125" t="s">
        <v>14</v>
      </c>
      <c r="C116" s="93" t="s">
        <v>119</v>
      </c>
      <c r="D116" s="233" t="s">
        <v>568</v>
      </c>
      <c r="E116" s="235"/>
      <c r="F116" s="233">
        <v>2708</v>
      </c>
      <c r="G116" s="238" t="s">
        <v>597</v>
      </c>
      <c r="H116" s="100" t="s">
        <v>247</v>
      </c>
      <c r="I116" s="93" t="s">
        <v>287</v>
      </c>
      <c r="J116" s="256">
        <v>6710.75</v>
      </c>
      <c r="K116" s="97" t="s">
        <v>823</v>
      </c>
      <c r="L116" s="98" t="s">
        <v>207</v>
      </c>
    </row>
    <row r="117" spans="1:12" s="90" customFormat="1" x14ac:dyDescent="0.25">
      <c r="A117" s="124">
        <v>623</v>
      </c>
      <c r="B117" s="125" t="s">
        <v>14</v>
      </c>
      <c r="C117" s="93" t="s">
        <v>119</v>
      </c>
      <c r="D117" s="233" t="s">
        <v>569</v>
      </c>
      <c r="E117" s="235"/>
      <c r="F117" s="233">
        <v>2694</v>
      </c>
      <c r="G117" s="238" t="s">
        <v>597</v>
      </c>
      <c r="H117" s="100" t="s">
        <v>247</v>
      </c>
      <c r="I117" s="93" t="s">
        <v>287</v>
      </c>
      <c r="J117" s="256">
        <v>4130.17</v>
      </c>
      <c r="K117" s="97" t="s">
        <v>823</v>
      </c>
      <c r="L117" s="98" t="s">
        <v>207</v>
      </c>
    </row>
    <row r="118" spans="1:12" s="90" customFormat="1" x14ac:dyDescent="0.25">
      <c r="A118" s="124">
        <v>623</v>
      </c>
      <c r="B118" s="125" t="s">
        <v>14</v>
      </c>
      <c r="C118" s="93" t="s">
        <v>119</v>
      </c>
      <c r="D118" s="233" t="s">
        <v>570</v>
      </c>
      <c r="E118" s="235"/>
      <c r="F118" s="223" t="s">
        <v>584</v>
      </c>
      <c r="G118" s="240" t="s">
        <v>597</v>
      </c>
      <c r="H118" s="100" t="s">
        <v>247</v>
      </c>
      <c r="I118" s="93" t="s">
        <v>287</v>
      </c>
      <c r="J118" s="256">
        <v>4129.5</v>
      </c>
      <c r="K118" s="97" t="s">
        <v>823</v>
      </c>
      <c r="L118" s="98" t="s">
        <v>207</v>
      </c>
    </row>
    <row r="119" spans="1:12" s="90" customFormat="1" x14ac:dyDescent="0.25">
      <c r="A119" s="124">
        <v>623</v>
      </c>
      <c r="B119" s="125" t="s">
        <v>14</v>
      </c>
      <c r="C119" s="93" t="s">
        <v>119</v>
      </c>
      <c r="D119" s="233" t="s">
        <v>571</v>
      </c>
      <c r="E119" s="235"/>
      <c r="F119" s="223" t="s">
        <v>585</v>
      </c>
      <c r="G119" s="240" t="s">
        <v>597</v>
      </c>
      <c r="H119" s="100" t="s">
        <v>247</v>
      </c>
      <c r="I119" s="93" t="s">
        <v>287</v>
      </c>
      <c r="J119" s="256">
        <v>4588</v>
      </c>
      <c r="K119" s="97" t="s">
        <v>823</v>
      </c>
      <c r="L119" s="98" t="s">
        <v>207</v>
      </c>
    </row>
    <row r="120" spans="1:12" s="90" customFormat="1" x14ac:dyDescent="0.25">
      <c r="A120" s="124">
        <v>623</v>
      </c>
      <c r="B120" s="125" t="s">
        <v>14</v>
      </c>
      <c r="C120" s="93" t="s">
        <v>119</v>
      </c>
      <c r="D120" s="233" t="s">
        <v>573</v>
      </c>
      <c r="E120" s="235"/>
      <c r="F120" s="223" t="s">
        <v>587</v>
      </c>
      <c r="G120" s="240" t="s">
        <v>597</v>
      </c>
      <c r="H120" s="100" t="s">
        <v>247</v>
      </c>
      <c r="I120" s="93" t="s">
        <v>287</v>
      </c>
      <c r="J120" s="256">
        <v>2930</v>
      </c>
      <c r="K120" s="97" t="s">
        <v>823</v>
      </c>
      <c r="L120" s="98" t="s">
        <v>207</v>
      </c>
    </row>
    <row r="121" spans="1:12" s="90" customFormat="1" x14ac:dyDescent="0.25">
      <c r="A121" s="124">
        <v>623</v>
      </c>
      <c r="B121" s="125" t="s">
        <v>14</v>
      </c>
      <c r="C121" s="93" t="s">
        <v>119</v>
      </c>
      <c r="D121" s="233" t="s">
        <v>574</v>
      </c>
      <c r="E121" s="235"/>
      <c r="F121" s="223" t="s">
        <v>588</v>
      </c>
      <c r="G121" s="240" t="s">
        <v>597</v>
      </c>
      <c r="H121" s="100" t="s">
        <v>247</v>
      </c>
      <c r="I121" s="93" t="s">
        <v>287</v>
      </c>
      <c r="J121" s="256">
        <v>5936</v>
      </c>
      <c r="K121" s="97" t="s">
        <v>823</v>
      </c>
      <c r="L121" s="98" t="s">
        <v>207</v>
      </c>
    </row>
    <row r="122" spans="1:12" s="90" customFormat="1" x14ac:dyDescent="0.25">
      <c r="A122" s="124">
        <v>623</v>
      </c>
      <c r="B122" s="125" t="s">
        <v>14</v>
      </c>
      <c r="C122" s="93" t="s">
        <v>119</v>
      </c>
      <c r="D122" s="233" t="s">
        <v>575</v>
      </c>
      <c r="E122" s="235"/>
      <c r="F122" s="223" t="s">
        <v>587</v>
      </c>
      <c r="G122" s="240" t="s">
        <v>597</v>
      </c>
      <c r="H122" s="100" t="s">
        <v>247</v>
      </c>
      <c r="I122" s="93" t="s">
        <v>287</v>
      </c>
      <c r="J122" s="256">
        <v>5088</v>
      </c>
      <c r="K122" s="97" t="s">
        <v>823</v>
      </c>
      <c r="L122" s="98" t="s">
        <v>207</v>
      </c>
    </row>
    <row r="123" spans="1:12" s="90" customFormat="1" x14ac:dyDescent="0.25">
      <c r="A123" s="124">
        <v>623</v>
      </c>
      <c r="B123" s="125" t="s">
        <v>14</v>
      </c>
      <c r="C123" s="93" t="s">
        <v>119</v>
      </c>
      <c r="D123" s="233" t="s">
        <v>576</v>
      </c>
      <c r="E123" s="235"/>
      <c r="F123" s="223" t="s">
        <v>589</v>
      </c>
      <c r="G123" s="240" t="s">
        <v>597</v>
      </c>
      <c r="H123" s="100" t="s">
        <v>247</v>
      </c>
      <c r="I123" s="93" t="s">
        <v>287</v>
      </c>
      <c r="J123" s="256">
        <v>4240</v>
      </c>
      <c r="K123" s="97" t="s">
        <v>823</v>
      </c>
      <c r="L123" s="98" t="s">
        <v>207</v>
      </c>
    </row>
    <row r="124" spans="1:12" s="90" customFormat="1" x14ac:dyDescent="0.25">
      <c r="A124" s="124">
        <v>623</v>
      </c>
      <c r="B124" s="125" t="s">
        <v>14</v>
      </c>
      <c r="C124" s="93" t="s">
        <v>119</v>
      </c>
      <c r="D124" s="233" t="s">
        <v>577</v>
      </c>
      <c r="E124" s="235"/>
      <c r="F124" s="223" t="s">
        <v>590</v>
      </c>
      <c r="G124" s="240" t="s">
        <v>597</v>
      </c>
      <c r="H124" s="100" t="s">
        <v>247</v>
      </c>
      <c r="I124" s="93" t="s">
        <v>287</v>
      </c>
      <c r="J124" s="256">
        <v>9325</v>
      </c>
      <c r="K124" s="97" t="s">
        <v>823</v>
      </c>
      <c r="L124" s="98" t="s">
        <v>207</v>
      </c>
    </row>
    <row r="125" spans="1:12" s="90" customFormat="1" x14ac:dyDescent="0.25">
      <c r="A125" s="124">
        <v>623</v>
      </c>
      <c r="B125" s="125" t="s">
        <v>14</v>
      </c>
      <c r="C125" s="93" t="s">
        <v>119</v>
      </c>
      <c r="D125" s="233" t="s">
        <v>578</v>
      </c>
      <c r="E125" s="235"/>
      <c r="F125" s="223" t="s">
        <v>591</v>
      </c>
      <c r="G125" s="240" t="s">
        <v>597</v>
      </c>
      <c r="H125" s="100" t="s">
        <v>247</v>
      </c>
      <c r="I125" s="93" t="s">
        <v>287</v>
      </c>
      <c r="J125" s="256">
        <v>4240</v>
      </c>
      <c r="K125" s="97" t="s">
        <v>823</v>
      </c>
      <c r="L125" s="98" t="s">
        <v>207</v>
      </c>
    </row>
    <row r="126" spans="1:12" s="90" customFormat="1" x14ac:dyDescent="0.25">
      <c r="A126" s="124">
        <v>623</v>
      </c>
      <c r="B126" s="125" t="s">
        <v>14</v>
      </c>
      <c r="C126" s="93" t="s">
        <v>119</v>
      </c>
      <c r="D126" s="233" t="s">
        <v>579</v>
      </c>
      <c r="E126" s="235"/>
      <c r="F126" s="223" t="s">
        <v>592</v>
      </c>
      <c r="G126" s="240" t="s">
        <v>597</v>
      </c>
      <c r="H126" s="100" t="s">
        <v>247</v>
      </c>
      <c r="I126" s="93" t="s">
        <v>287</v>
      </c>
      <c r="J126" s="256">
        <v>7574.81</v>
      </c>
      <c r="K126" s="97" t="s">
        <v>823</v>
      </c>
      <c r="L126" s="98" t="s">
        <v>207</v>
      </c>
    </row>
    <row r="127" spans="1:12" s="90" customFormat="1" x14ac:dyDescent="0.25">
      <c r="A127" s="124">
        <v>623</v>
      </c>
      <c r="B127" s="125" t="s">
        <v>14</v>
      </c>
      <c r="C127" s="217" t="s">
        <v>119</v>
      </c>
      <c r="D127" s="233" t="s">
        <v>777</v>
      </c>
      <c r="E127" s="235"/>
      <c r="F127" s="219" t="s">
        <v>781</v>
      </c>
      <c r="G127" s="241" t="s">
        <v>783</v>
      </c>
      <c r="H127" s="219" t="s">
        <v>247</v>
      </c>
      <c r="I127" s="93" t="s">
        <v>287</v>
      </c>
      <c r="J127" s="256">
        <v>7768.8</v>
      </c>
      <c r="K127" s="97" t="s">
        <v>823</v>
      </c>
      <c r="L127" s="98" t="s">
        <v>207</v>
      </c>
    </row>
    <row r="128" spans="1:12" s="90" customFormat="1" x14ac:dyDescent="0.25">
      <c r="A128" s="124">
        <v>623</v>
      </c>
      <c r="B128" s="125" t="s">
        <v>14</v>
      </c>
      <c r="C128" s="217" t="s">
        <v>119</v>
      </c>
      <c r="D128" s="233" t="s">
        <v>572</v>
      </c>
      <c r="E128" s="235"/>
      <c r="F128" s="219" t="s">
        <v>586</v>
      </c>
      <c r="G128" s="241" t="s">
        <v>597</v>
      </c>
      <c r="H128" s="219" t="s">
        <v>247</v>
      </c>
      <c r="I128" s="93" t="s">
        <v>287</v>
      </c>
      <c r="J128" s="256">
        <v>6733.25</v>
      </c>
      <c r="K128" s="97" t="s">
        <v>823</v>
      </c>
      <c r="L128" s="98" t="s">
        <v>207</v>
      </c>
    </row>
    <row r="129" spans="1:12" s="90" customFormat="1" x14ac:dyDescent="0.25">
      <c r="A129" s="124">
        <v>623</v>
      </c>
      <c r="B129" s="125" t="s">
        <v>14</v>
      </c>
      <c r="C129" s="217" t="s">
        <v>119</v>
      </c>
      <c r="D129" s="233" t="s">
        <v>580</v>
      </c>
      <c r="E129" s="235"/>
      <c r="F129" s="219" t="s">
        <v>593</v>
      </c>
      <c r="G129" s="241" t="s">
        <v>597</v>
      </c>
      <c r="H129" s="219" t="s">
        <v>247</v>
      </c>
      <c r="I129" s="93" t="s">
        <v>287</v>
      </c>
      <c r="J129" s="256">
        <v>3392</v>
      </c>
      <c r="K129" s="97" t="s">
        <v>823</v>
      </c>
      <c r="L129" s="98" t="s">
        <v>207</v>
      </c>
    </row>
    <row r="130" spans="1:12" s="90" customFormat="1" x14ac:dyDescent="0.25">
      <c r="A130" s="124">
        <v>623</v>
      </c>
      <c r="B130" s="125" t="s">
        <v>14</v>
      </c>
      <c r="C130" s="217" t="s">
        <v>119</v>
      </c>
      <c r="D130" s="233" t="s">
        <v>581</v>
      </c>
      <c r="E130" s="235"/>
      <c r="F130" s="219" t="s">
        <v>594</v>
      </c>
      <c r="G130" s="241" t="s">
        <v>597</v>
      </c>
      <c r="H130" s="219" t="s">
        <v>247</v>
      </c>
      <c r="I130" s="93" t="s">
        <v>287</v>
      </c>
      <c r="J130" s="256">
        <v>8480</v>
      </c>
      <c r="K130" s="97" t="s">
        <v>823</v>
      </c>
      <c r="L130" s="98" t="s">
        <v>207</v>
      </c>
    </row>
    <row r="131" spans="1:12" s="90" customFormat="1" x14ac:dyDescent="0.25">
      <c r="A131" s="124">
        <v>623</v>
      </c>
      <c r="B131" s="125" t="s">
        <v>14</v>
      </c>
      <c r="C131" s="217" t="s">
        <v>119</v>
      </c>
      <c r="D131" s="233" t="s">
        <v>582</v>
      </c>
      <c r="E131" s="235"/>
      <c r="F131" s="219" t="s">
        <v>595</v>
      </c>
      <c r="G131" s="241" t="s">
        <v>597</v>
      </c>
      <c r="H131" s="219" t="s">
        <v>247</v>
      </c>
      <c r="I131" s="242" t="s">
        <v>599</v>
      </c>
      <c r="J131" s="256">
        <v>16960</v>
      </c>
      <c r="K131" s="97" t="s">
        <v>823</v>
      </c>
      <c r="L131" s="98" t="s">
        <v>207</v>
      </c>
    </row>
    <row r="132" spans="1:12" s="90" customFormat="1" x14ac:dyDescent="0.25">
      <c r="A132" s="124">
        <v>623</v>
      </c>
      <c r="B132" s="125" t="s">
        <v>14</v>
      </c>
      <c r="C132" s="217" t="s">
        <v>119</v>
      </c>
      <c r="D132" s="233" t="s">
        <v>583</v>
      </c>
      <c r="E132" s="235"/>
      <c r="F132" s="219" t="s">
        <v>596</v>
      </c>
      <c r="G132" s="241" t="s">
        <v>597</v>
      </c>
      <c r="H132" s="219" t="s">
        <v>247</v>
      </c>
      <c r="I132" s="93" t="s">
        <v>217</v>
      </c>
      <c r="J132" s="256">
        <v>5936</v>
      </c>
      <c r="K132" s="97" t="s">
        <v>823</v>
      </c>
      <c r="L132" s="98" t="s">
        <v>207</v>
      </c>
    </row>
    <row r="133" spans="1:12" s="90" customFormat="1" ht="15.75" x14ac:dyDescent="0.25">
      <c r="A133" s="124">
        <v>623</v>
      </c>
      <c r="B133" s="125" t="s">
        <v>14</v>
      </c>
      <c r="C133" s="221" t="s">
        <v>602</v>
      </c>
      <c r="D133" s="223" t="s">
        <v>603</v>
      </c>
      <c r="E133" s="235"/>
      <c r="F133" s="255" t="s">
        <v>604</v>
      </c>
      <c r="G133" s="243" t="s">
        <v>605</v>
      </c>
      <c r="H133" s="219" t="s">
        <v>607</v>
      </c>
      <c r="I133" s="93" t="s">
        <v>217</v>
      </c>
      <c r="J133" s="257">
        <v>9.99</v>
      </c>
      <c r="K133" s="97" t="s">
        <v>823</v>
      </c>
      <c r="L133" s="98" t="s">
        <v>207</v>
      </c>
    </row>
    <row r="134" spans="1:12" s="90" customFormat="1" ht="15.75" x14ac:dyDescent="0.25">
      <c r="A134" s="124">
        <v>623</v>
      </c>
      <c r="B134" s="125" t="s">
        <v>14</v>
      </c>
      <c r="C134" s="221" t="s">
        <v>771</v>
      </c>
      <c r="D134" s="223" t="s">
        <v>774</v>
      </c>
      <c r="E134" s="235"/>
      <c r="F134" s="255" t="s">
        <v>778</v>
      </c>
      <c r="G134" s="244" t="s">
        <v>782</v>
      </c>
      <c r="H134" s="219" t="s">
        <v>650</v>
      </c>
      <c r="I134" s="93" t="s">
        <v>217</v>
      </c>
      <c r="J134" s="257">
        <v>99.35</v>
      </c>
      <c r="K134" s="97" t="s">
        <v>823</v>
      </c>
      <c r="L134" s="98" t="s">
        <v>207</v>
      </c>
    </row>
    <row r="135" spans="1:12" s="90" customFormat="1" ht="15.75" x14ac:dyDescent="0.25">
      <c r="A135" s="124">
        <v>623</v>
      </c>
      <c r="B135" s="125" t="s">
        <v>14</v>
      </c>
      <c r="C135" s="221" t="s">
        <v>771</v>
      </c>
      <c r="D135" s="223" t="s">
        <v>775</v>
      </c>
      <c r="E135" s="235"/>
      <c r="F135" s="255" t="s">
        <v>779</v>
      </c>
      <c r="G135" s="244" t="s">
        <v>782</v>
      </c>
      <c r="H135" s="219" t="s">
        <v>650</v>
      </c>
      <c r="I135" s="93" t="s">
        <v>217</v>
      </c>
      <c r="J135" s="257">
        <v>99</v>
      </c>
      <c r="K135" s="97" t="s">
        <v>823</v>
      </c>
      <c r="L135" s="98" t="s">
        <v>207</v>
      </c>
    </row>
    <row r="136" spans="1:12" s="90" customFormat="1" ht="15.75" x14ac:dyDescent="0.25">
      <c r="A136" s="124">
        <v>623</v>
      </c>
      <c r="B136" s="125" t="s">
        <v>14</v>
      </c>
      <c r="C136" s="221" t="s">
        <v>771</v>
      </c>
      <c r="D136" s="223" t="s">
        <v>776</v>
      </c>
      <c r="E136" s="235"/>
      <c r="F136" s="255" t="s">
        <v>780</v>
      </c>
      <c r="G136" s="244" t="s">
        <v>782</v>
      </c>
      <c r="H136" s="219" t="s">
        <v>650</v>
      </c>
      <c r="I136" s="93" t="s">
        <v>217</v>
      </c>
      <c r="J136" s="257">
        <v>99.45</v>
      </c>
      <c r="K136" s="97" t="s">
        <v>823</v>
      </c>
      <c r="L136" s="98" t="s">
        <v>207</v>
      </c>
    </row>
    <row r="137" spans="1:12" s="90" customFormat="1" ht="15.75" x14ac:dyDescent="0.25">
      <c r="A137" s="124">
        <v>623</v>
      </c>
      <c r="B137" s="125" t="s">
        <v>14</v>
      </c>
      <c r="C137" s="222" t="s">
        <v>198</v>
      </c>
      <c r="D137" s="223" t="s">
        <v>837</v>
      </c>
      <c r="E137" s="235"/>
      <c r="F137" s="255" t="s">
        <v>848</v>
      </c>
      <c r="G137" s="244" t="s">
        <v>849</v>
      </c>
      <c r="H137" s="219" t="s">
        <v>650</v>
      </c>
      <c r="I137" s="93" t="s">
        <v>217</v>
      </c>
      <c r="J137" s="257">
        <v>529.79999999999995</v>
      </c>
      <c r="K137" s="97" t="s">
        <v>823</v>
      </c>
      <c r="L137" s="98" t="s">
        <v>207</v>
      </c>
    </row>
    <row r="138" spans="1:12" s="90" customFormat="1" ht="15.75" x14ac:dyDescent="0.25">
      <c r="A138" s="124">
        <v>623</v>
      </c>
      <c r="B138" s="125" t="s">
        <v>14</v>
      </c>
      <c r="C138" s="222" t="s">
        <v>198</v>
      </c>
      <c r="D138" s="223" t="s">
        <v>838</v>
      </c>
      <c r="E138" s="235"/>
      <c r="F138" s="255" t="s">
        <v>850</v>
      </c>
      <c r="G138" s="244" t="s">
        <v>851</v>
      </c>
      <c r="H138" s="219" t="s">
        <v>650</v>
      </c>
      <c r="I138" s="242" t="s">
        <v>600</v>
      </c>
      <c r="J138" s="257">
        <v>866.2</v>
      </c>
      <c r="K138" s="97" t="s">
        <v>823</v>
      </c>
      <c r="L138" s="98" t="s">
        <v>207</v>
      </c>
    </row>
    <row r="139" spans="1:12" s="90" customFormat="1" ht="15.75" x14ac:dyDescent="0.25">
      <c r="A139" s="124">
        <v>623</v>
      </c>
      <c r="B139" s="125" t="s">
        <v>14</v>
      </c>
      <c r="C139" s="222" t="s">
        <v>198</v>
      </c>
      <c r="D139" s="223" t="s">
        <v>839</v>
      </c>
      <c r="E139" s="235"/>
      <c r="F139" s="255" t="s">
        <v>852</v>
      </c>
      <c r="G139" s="244" t="s">
        <v>851</v>
      </c>
      <c r="H139" s="219" t="s">
        <v>650</v>
      </c>
      <c r="I139" s="242" t="s">
        <v>600</v>
      </c>
      <c r="J139" s="257">
        <v>500</v>
      </c>
      <c r="K139" s="97" t="s">
        <v>823</v>
      </c>
      <c r="L139" s="98" t="s">
        <v>207</v>
      </c>
    </row>
    <row r="140" spans="1:12" s="90" customFormat="1" ht="15.75" x14ac:dyDescent="0.25">
      <c r="A140" s="124">
        <v>623</v>
      </c>
      <c r="B140" s="125" t="s">
        <v>14</v>
      </c>
      <c r="C140" s="222" t="s">
        <v>198</v>
      </c>
      <c r="D140" s="223" t="s">
        <v>840</v>
      </c>
      <c r="E140" s="235"/>
      <c r="F140" s="255" t="s">
        <v>853</v>
      </c>
      <c r="G140" s="244" t="s">
        <v>851</v>
      </c>
      <c r="H140" s="219" t="s">
        <v>650</v>
      </c>
      <c r="I140" s="242" t="s">
        <v>601</v>
      </c>
      <c r="J140" s="257">
        <v>315.5</v>
      </c>
      <c r="K140" s="97" t="s">
        <v>823</v>
      </c>
      <c r="L140" s="98" t="s">
        <v>207</v>
      </c>
    </row>
    <row r="141" spans="1:12" s="90" customFormat="1" ht="15.75" x14ac:dyDescent="0.25">
      <c r="A141" s="124">
        <v>623</v>
      </c>
      <c r="B141" s="125" t="s">
        <v>14</v>
      </c>
      <c r="C141" s="222" t="s">
        <v>198</v>
      </c>
      <c r="D141" s="223" t="s">
        <v>841</v>
      </c>
      <c r="E141" s="235"/>
      <c r="F141" s="255" t="s">
        <v>854</v>
      </c>
      <c r="G141" s="244" t="s">
        <v>855</v>
      </c>
      <c r="H141" s="219" t="s">
        <v>650</v>
      </c>
      <c r="I141" s="242" t="s">
        <v>601</v>
      </c>
      <c r="J141" s="257">
        <v>300</v>
      </c>
      <c r="K141" s="97" t="s">
        <v>823</v>
      </c>
      <c r="L141" s="98" t="s">
        <v>207</v>
      </c>
    </row>
    <row r="142" spans="1:12" s="90" customFormat="1" ht="15.75" x14ac:dyDescent="0.25">
      <c r="A142" s="124">
        <v>623</v>
      </c>
      <c r="B142" s="125" t="s">
        <v>14</v>
      </c>
      <c r="C142" s="222" t="s">
        <v>198</v>
      </c>
      <c r="D142" s="223" t="s">
        <v>842</v>
      </c>
      <c r="E142" s="235"/>
      <c r="F142" s="255" t="s">
        <v>856</v>
      </c>
      <c r="G142" s="244" t="s">
        <v>855</v>
      </c>
      <c r="H142" s="219" t="s">
        <v>650</v>
      </c>
      <c r="I142" s="242" t="s">
        <v>601</v>
      </c>
      <c r="J142" s="257">
        <v>509.81</v>
      </c>
      <c r="K142" s="97" t="s">
        <v>823</v>
      </c>
      <c r="L142" s="98" t="s">
        <v>207</v>
      </c>
    </row>
    <row r="143" spans="1:12" s="90" customFormat="1" ht="15.75" x14ac:dyDescent="0.25">
      <c r="A143" s="124">
        <v>623</v>
      </c>
      <c r="B143" s="125" t="s">
        <v>14</v>
      </c>
      <c r="C143" s="222" t="s">
        <v>198</v>
      </c>
      <c r="D143" s="223" t="s">
        <v>843</v>
      </c>
      <c r="E143" s="235"/>
      <c r="F143" s="255" t="s">
        <v>857</v>
      </c>
      <c r="G143" s="244" t="s">
        <v>855</v>
      </c>
      <c r="H143" s="219" t="s">
        <v>650</v>
      </c>
      <c r="I143" s="245" t="s">
        <v>606</v>
      </c>
      <c r="J143" s="257">
        <v>496.38</v>
      </c>
      <c r="K143" s="97" t="s">
        <v>823</v>
      </c>
      <c r="L143" s="98" t="s">
        <v>207</v>
      </c>
    </row>
    <row r="144" spans="1:12" s="90" customFormat="1" ht="15.75" x14ac:dyDescent="0.25">
      <c r="A144" s="124">
        <v>623</v>
      </c>
      <c r="B144" s="125" t="s">
        <v>14</v>
      </c>
      <c r="C144" s="221" t="s">
        <v>167</v>
      </c>
      <c r="D144" s="223" t="s">
        <v>844</v>
      </c>
      <c r="E144" s="235"/>
      <c r="F144" s="255" t="s">
        <v>858</v>
      </c>
      <c r="G144" s="244" t="s">
        <v>859</v>
      </c>
      <c r="H144" s="219" t="s">
        <v>616</v>
      </c>
      <c r="I144" s="245" t="s">
        <v>606</v>
      </c>
      <c r="J144" s="257">
        <v>21.56</v>
      </c>
      <c r="K144" s="97" t="s">
        <v>823</v>
      </c>
      <c r="L144" s="98" t="s">
        <v>207</v>
      </c>
    </row>
    <row r="145" spans="1:12" s="90" customFormat="1" ht="15.75" x14ac:dyDescent="0.25">
      <c r="A145" s="124">
        <v>623</v>
      </c>
      <c r="B145" s="125" t="s">
        <v>14</v>
      </c>
      <c r="C145" s="221" t="s">
        <v>167</v>
      </c>
      <c r="D145" s="223" t="s">
        <v>845</v>
      </c>
      <c r="E145" s="235"/>
      <c r="F145" s="255" t="s">
        <v>860</v>
      </c>
      <c r="G145" s="244" t="s">
        <v>859</v>
      </c>
      <c r="H145" s="219" t="s">
        <v>616</v>
      </c>
      <c r="I145" s="245" t="s">
        <v>606</v>
      </c>
      <c r="J145" s="257">
        <v>181.54</v>
      </c>
      <c r="K145" s="97" t="s">
        <v>823</v>
      </c>
      <c r="L145" s="98" t="s">
        <v>207</v>
      </c>
    </row>
    <row r="146" spans="1:12" s="90" customFormat="1" ht="15.75" x14ac:dyDescent="0.25">
      <c r="A146" s="124">
        <v>623</v>
      </c>
      <c r="B146" s="125" t="s">
        <v>14</v>
      </c>
      <c r="C146" s="221" t="s">
        <v>167</v>
      </c>
      <c r="D146" s="223" t="s">
        <v>846</v>
      </c>
      <c r="E146" s="235"/>
      <c r="F146" s="255" t="s">
        <v>861</v>
      </c>
      <c r="G146" s="244" t="s">
        <v>859</v>
      </c>
      <c r="H146" s="219" t="s">
        <v>616</v>
      </c>
      <c r="I146" s="245" t="s">
        <v>606</v>
      </c>
      <c r="J146" s="257">
        <v>85.43</v>
      </c>
      <c r="K146" s="97" t="s">
        <v>823</v>
      </c>
      <c r="L146" s="98" t="s">
        <v>207</v>
      </c>
    </row>
    <row r="147" spans="1:12" s="90" customFormat="1" ht="15.75" x14ac:dyDescent="0.25">
      <c r="A147" s="124">
        <v>623</v>
      </c>
      <c r="B147" s="125" t="s">
        <v>14</v>
      </c>
      <c r="C147" s="221" t="s">
        <v>167</v>
      </c>
      <c r="D147" s="223" t="s">
        <v>847</v>
      </c>
      <c r="E147" s="235"/>
      <c r="F147" s="255" t="s">
        <v>862</v>
      </c>
      <c r="G147" s="244" t="s">
        <v>859</v>
      </c>
      <c r="H147" s="219" t="s">
        <v>616</v>
      </c>
      <c r="I147" s="93" t="s">
        <v>217</v>
      </c>
      <c r="J147" s="257">
        <v>41.14</v>
      </c>
      <c r="K147" s="97" t="s">
        <v>823</v>
      </c>
      <c r="L147" s="98" t="s">
        <v>207</v>
      </c>
    </row>
    <row r="148" spans="1:12" s="90" customFormat="1" x14ac:dyDescent="0.25">
      <c r="A148" s="124">
        <v>623</v>
      </c>
      <c r="B148" s="125" t="s">
        <v>14</v>
      </c>
      <c r="C148" s="93" t="s">
        <v>152</v>
      </c>
      <c r="D148" s="223" t="s">
        <v>610</v>
      </c>
      <c r="E148" s="235"/>
      <c r="F148" s="236">
        <v>2686</v>
      </c>
      <c r="G148" s="237" t="s">
        <v>611</v>
      </c>
      <c r="H148" s="100" t="s">
        <v>226</v>
      </c>
      <c r="I148" s="93" t="s">
        <v>220</v>
      </c>
      <c r="J148" s="101">
        <v>198.24</v>
      </c>
      <c r="K148" s="97" t="s">
        <v>823</v>
      </c>
      <c r="L148" s="98" t="s">
        <v>206</v>
      </c>
    </row>
    <row r="149" spans="1:12" s="90" customFormat="1" x14ac:dyDescent="0.25">
      <c r="A149" s="124">
        <v>623</v>
      </c>
      <c r="B149" s="125" t="s">
        <v>14</v>
      </c>
      <c r="C149" s="124" t="s">
        <v>198</v>
      </c>
      <c r="D149" s="223" t="s">
        <v>612</v>
      </c>
      <c r="E149" s="235"/>
      <c r="F149" s="236">
        <v>2666</v>
      </c>
      <c r="G149" s="237" t="s">
        <v>613</v>
      </c>
      <c r="H149" s="100" t="s">
        <v>263</v>
      </c>
      <c r="I149" s="93" t="s">
        <v>617</v>
      </c>
      <c r="J149" s="101">
        <v>998</v>
      </c>
      <c r="K149" s="97" t="s">
        <v>823</v>
      </c>
      <c r="L149" s="98" t="s">
        <v>206</v>
      </c>
    </row>
    <row r="150" spans="1:12" s="90" customFormat="1" x14ac:dyDescent="0.25">
      <c r="A150" s="124">
        <v>623</v>
      </c>
      <c r="B150" s="125" t="s">
        <v>14</v>
      </c>
      <c r="C150" s="124" t="s">
        <v>198</v>
      </c>
      <c r="D150" s="223" t="s">
        <v>614</v>
      </c>
      <c r="E150" s="235"/>
      <c r="F150" s="236">
        <v>2664</v>
      </c>
      <c r="G150" s="237" t="s">
        <v>613</v>
      </c>
      <c r="H150" s="100" t="s">
        <v>263</v>
      </c>
      <c r="I150" s="93" t="s">
        <v>617</v>
      </c>
      <c r="J150" s="101">
        <v>958</v>
      </c>
      <c r="K150" s="97" t="s">
        <v>823</v>
      </c>
      <c r="L150" s="98" t="s">
        <v>206</v>
      </c>
    </row>
    <row r="151" spans="1:12" s="90" customFormat="1" x14ac:dyDescent="0.25">
      <c r="A151" s="124">
        <v>623</v>
      </c>
      <c r="B151" s="125" t="s">
        <v>14</v>
      </c>
      <c r="C151" s="124" t="s">
        <v>198</v>
      </c>
      <c r="D151" s="223" t="s">
        <v>615</v>
      </c>
      <c r="E151" s="235"/>
      <c r="F151" s="236">
        <v>2665</v>
      </c>
      <c r="G151" s="237" t="s">
        <v>613</v>
      </c>
      <c r="H151" s="100" t="s">
        <v>263</v>
      </c>
      <c r="I151" s="93" t="s">
        <v>617</v>
      </c>
      <c r="J151" s="101">
        <v>999.28</v>
      </c>
      <c r="K151" s="97" t="s">
        <v>823</v>
      </c>
      <c r="L151" s="98" t="s">
        <v>206</v>
      </c>
    </row>
    <row r="152" spans="1:12" s="90" customFormat="1" x14ac:dyDescent="0.25">
      <c r="A152" s="124">
        <v>623</v>
      </c>
      <c r="B152" s="125" t="s">
        <v>14</v>
      </c>
      <c r="C152" s="124" t="s">
        <v>198</v>
      </c>
      <c r="D152" s="223" t="s">
        <v>618</v>
      </c>
      <c r="E152" s="235"/>
      <c r="F152" s="236">
        <v>2608</v>
      </c>
      <c r="G152" s="237" t="s">
        <v>548</v>
      </c>
      <c r="H152" s="100" t="s">
        <v>263</v>
      </c>
      <c r="I152" s="93" t="s">
        <v>617</v>
      </c>
      <c r="J152" s="101">
        <v>971.35</v>
      </c>
      <c r="K152" s="97" t="s">
        <v>823</v>
      </c>
      <c r="L152" s="98" t="s">
        <v>206</v>
      </c>
    </row>
    <row r="153" spans="1:12" s="90" customFormat="1" x14ac:dyDescent="0.25">
      <c r="A153" s="124">
        <v>623</v>
      </c>
      <c r="B153" s="125" t="s">
        <v>14</v>
      </c>
      <c r="C153" s="124" t="s">
        <v>198</v>
      </c>
      <c r="D153" s="223" t="s">
        <v>619</v>
      </c>
      <c r="E153" s="235"/>
      <c r="F153" s="236">
        <v>2610</v>
      </c>
      <c r="G153" s="237" t="s">
        <v>548</v>
      </c>
      <c r="H153" s="100" t="s">
        <v>263</v>
      </c>
      <c r="I153" s="93" t="s">
        <v>617</v>
      </c>
      <c r="J153" s="101">
        <v>300</v>
      </c>
      <c r="K153" s="97" t="s">
        <v>823</v>
      </c>
      <c r="L153" s="98" t="s">
        <v>206</v>
      </c>
    </row>
    <row r="154" spans="1:12" s="90" customFormat="1" x14ac:dyDescent="0.25">
      <c r="A154" s="124">
        <v>623</v>
      </c>
      <c r="B154" s="125" t="s">
        <v>14</v>
      </c>
      <c r="C154" s="124" t="s">
        <v>198</v>
      </c>
      <c r="D154" s="223" t="s">
        <v>620</v>
      </c>
      <c r="E154" s="235"/>
      <c r="F154" s="236">
        <v>2611</v>
      </c>
      <c r="G154" s="237" t="s">
        <v>548</v>
      </c>
      <c r="H154" s="100" t="s">
        <v>263</v>
      </c>
      <c r="I154" s="93" t="s">
        <v>617</v>
      </c>
      <c r="J154" s="101">
        <v>992.43</v>
      </c>
      <c r="K154" s="97" t="s">
        <v>823</v>
      </c>
      <c r="L154" s="98" t="s">
        <v>206</v>
      </c>
    </row>
    <row r="155" spans="1:12" s="90" customFormat="1" x14ac:dyDescent="0.25">
      <c r="A155" s="124">
        <v>623</v>
      </c>
      <c r="B155" s="125" t="s">
        <v>14</v>
      </c>
      <c r="C155" s="124" t="s">
        <v>139</v>
      </c>
      <c r="D155" s="223" t="s">
        <v>621</v>
      </c>
      <c r="E155" s="235"/>
      <c r="F155" s="236">
        <v>2664</v>
      </c>
      <c r="G155" s="237" t="s">
        <v>622</v>
      </c>
      <c r="H155" s="100" t="s">
        <v>259</v>
      </c>
      <c r="I155" s="96" t="s">
        <v>258</v>
      </c>
      <c r="J155" s="101">
        <v>7997</v>
      </c>
      <c r="K155" s="97" t="s">
        <v>823</v>
      </c>
      <c r="L155" s="98" t="s">
        <v>206</v>
      </c>
    </row>
    <row r="156" spans="1:12" s="90" customFormat="1" x14ac:dyDescent="0.25">
      <c r="A156" s="124">
        <v>623</v>
      </c>
      <c r="B156" s="125" t="s">
        <v>14</v>
      </c>
      <c r="C156" s="124" t="s">
        <v>623</v>
      </c>
      <c r="D156" s="223" t="s">
        <v>624</v>
      </c>
      <c r="E156" s="235"/>
      <c r="F156" s="236">
        <v>2471</v>
      </c>
      <c r="G156" s="237" t="s">
        <v>566</v>
      </c>
      <c r="H156" s="100" t="s">
        <v>634</v>
      </c>
      <c r="I156" s="96" t="s">
        <v>635</v>
      </c>
      <c r="J156" s="101">
        <v>131.5</v>
      </c>
      <c r="K156" s="97" t="s">
        <v>823</v>
      </c>
      <c r="L156" s="98" t="s">
        <v>206</v>
      </c>
    </row>
    <row r="157" spans="1:12" s="90" customFormat="1" x14ac:dyDescent="0.25">
      <c r="A157" s="124">
        <v>623</v>
      </c>
      <c r="B157" s="125" t="s">
        <v>14</v>
      </c>
      <c r="C157" s="124" t="s">
        <v>623</v>
      </c>
      <c r="D157" s="223" t="s">
        <v>625</v>
      </c>
      <c r="E157" s="235"/>
      <c r="F157" s="236">
        <v>2472</v>
      </c>
      <c r="G157" s="237" t="s">
        <v>566</v>
      </c>
      <c r="H157" s="100" t="s">
        <v>634</v>
      </c>
      <c r="I157" s="96" t="s">
        <v>635</v>
      </c>
      <c r="J157" s="101">
        <v>86</v>
      </c>
      <c r="K157" s="97" t="s">
        <v>823</v>
      </c>
      <c r="L157" s="98" t="s">
        <v>206</v>
      </c>
    </row>
    <row r="158" spans="1:12" s="90" customFormat="1" x14ac:dyDescent="0.25">
      <c r="A158" s="124">
        <v>623</v>
      </c>
      <c r="B158" s="125" t="s">
        <v>14</v>
      </c>
      <c r="C158" s="124" t="s">
        <v>623</v>
      </c>
      <c r="D158" s="223" t="s">
        <v>626</v>
      </c>
      <c r="E158" s="235"/>
      <c r="F158" s="236">
        <v>2473</v>
      </c>
      <c r="G158" s="237" t="s">
        <v>566</v>
      </c>
      <c r="H158" s="100" t="s">
        <v>634</v>
      </c>
      <c r="I158" s="96" t="s">
        <v>635</v>
      </c>
      <c r="J158" s="101">
        <v>134.1</v>
      </c>
      <c r="K158" s="97" t="s">
        <v>823</v>
      </c>
      <c r="L158" s="98" t="s">
        <v>206</v>
      </c>
    </row>
    <row r="159" spans="1:12" s="90" customFormat="1" x14ac:dyDescent="0.25">
      <c r="A159" s="124">
        <v>623</v>
      </c>
      <c r="B159" s="125" t="s">
        <v>14</v>
      </c>
      <c r="C159" s="124" t="s">
        <v>623</v>
      </c>
      <c r="D159" s="223" t="s">
        <v>627</v>
      </c>
      <c r="E159" s="235"/>
      <c r="F159" s="236">
        <v>2474</v>
      </c>
      <c r="G159" s="237" t="s">
        <v>566</v>
      </c>
      <c r="H159" s="100" t="s">
        <v>634</v>
      </c>
      <c r="I159" s="96" t="s">
        <v>635</v>
      </c>
      <c r="J159" s="101">
        <v>76</v>
      </c>
      <c r="K159" s="97" t="s">
        <v>823</v>
      </c>
      <c r="L159" s="98" t="s">
        <v>206</v>
      </c>
    </row>
    <row r="160" spans="1:12" s="90" customFormat="1" x14ac:dyDescent="0.25">
      <c r="A160" s="124">
        <v>623</v>
      </c>
      <c r="B160" s="125" t="s">
        <v>14</v>
      </c>
      <c r="C160" s="124" t="s">
        <v>623</v>
      </c>
      <c r="D160" s="223" t="s">
        <v>628</v>
      </c>
      <c r="E160" s="235"/>
      <c r="F160" s="236">
        <v>2475</v>
      </c>
      <c r="G160" s="237" t="s">
        <v>566</v>
      </c>
      <c r="H160" s="100" t="s">
        <v>634</v>
      </c>
      <c r="I160" s="96" t="s">
        <v>635</v>
      </c>
      <c r="J160" s="101">
        <v>125.4</v>
      </c>
      <c r="K160" s="97" t="s">
        <v>823</v>
      </c>
      <c r="L160" s="98" t="s">
        <v>206</v>
      </c>
    </row>
    <row r="161" spans="1:12" s="90" customFormat="1" x14ac:dyDescent="0.25">
      <c r="A161" s="124">
        <v>623</v>
      </c>
      <c r="B161" s="125" t="s">
        <v>14</v>
      </c>
      <c r="C161" s="124" t="s">
        <v>623</v>
      </c>
      <c r="D161" s="223" t="s">
        <v>629</v>
      </c>
      <c r="E161" s="235"/>
      <c r="F161" s="236">
        <v>2738</v>
      </c>
      <c r="G161" s="237" t="s">
        <v>566</v>
      </c>
      <c r="H161" s="100" t="s">
        <v>634</v>
      </c>
      <c r="I161" s="96" t="s">
        <v>635</v>
      </c>
      <c r="J161" s="101">
        <v>72.900000000000006</v>
      </c>
      <c r="K161" s="97" t="s">
        <v>823</v>
      </c>
      <c r="L161" s="98" t="s">
        <v>206</v>
      </c>
    </row>
    <row r="162" spans="1:12" s="90" customFormat="1" x14ac:dyDescent="0.25">
      <c r="A162" s="124">
        <v>623</v>
      </c>
      <c r="B162" s="125" t="s">
        <v>14</v>
      </c>
      <c r="C162" s="124" t="s">
        <v>623</v>
      </c>
      <c r="D162" s="223" t="s">
        <v>630</v>
      </c>
      <c r="E162" s="235"/>
      <c r="F162" s="236">
        <v>2739</v>
      </c>
      <c r="G162" s="237" t="s">
        <v>566</v>
      </c>
      <c r="H162" s="100" t="s">
        <v>634</v>
      </c>
      <c r="I162" s="96" t="s">
        <v>635</v>
      </c>
      <c r="J162" s="101">
        <v>68</v>
      </c>
      <c r="K162" s="97" t="s">
        <v>823</v>
      </c>
      <c r="L162" s="98" t="s">
        <v>206</v>
      </c>
    </row>
    <row r="163" spans="1:12" s="90" customFormat="1" x14ac:dyDescent="0.25">
      <c r="A163" s="124">
        <v>623</v>
      </c>
      <c r="B163" s="125" t="s">
        <v>14</v>
      </c>
      <c r="C163" s="124" t="s">
        <v>623</v>
      </c>
      <c r="D163" s="223" t="s">
        <v>631</v>
      </c>
      <c r="E163" s="235"/>
      <c r="F163" s="236">
        <v>2740</v>
      </c>
      <c r="G163" s="237" t="s">
        <v>566</v>
      </c>
      <c r="H163" s="100" t="s">
        <v>634</v>
      </c>
      <c r="I163" s="96" t="s">
        <v>635</v>
      </c>
      <c r="J163" s="101">
        <v>119.5</v>
      </c>
      <c r="K163" s="97" t="s">
        <v>823</v>
      </c>
      <c r="L163" s="98" t="s">
        <v>206</v>
      </c>
    </row>
    <row r="164" spans="1:12" s="90" customFormat="1" x14ac:dyDescent="0.25">
      <c r="A164" s="124">
        <v>623</v>
      </c>
      <c r="B164" s="125" t="s">
        <v>14</v>
      </c>
      <c r="C164" s="124" t="s">
        <v>152</v>
      </c>
      <c r="D164" s="223" t="s">
        <v>632</v>
      </c>
      <c r="E164" s="235"/>
      <c r="F164" s="236">
        <v>2344</v>
      </c>
      <c r="G164" s="237">
        <v>45910</v>
      </c>
      <c r="H164" s="100" t="s">
        <v>226</v>
      </c>
      <c r="I164" s="93" t="s">
        <v>220</v>
      </c>
      <c r="J164" s="101">
        <v>268.95999999999998</v>
      </c>
      <c r="K164" s="97" t="s">
        <v>823</v>
      </c>
      <c r="L164" s="98" t="s">
        <v>206</v>
      </c>
    </row>
    <row r="165" spans="1:12" s="90" customFormat="1" x14ac:dyDescent="0.25">
      <c r="A165" s="124">
        <v>623</v>
      </c>
      <c r="B165" s="125" t="s">
        <v>14</v>
      </c>
      <c r="C165" s="124" t="s">
        <v>152</v>
      </c>
      <c r="D165" s="223" t="s">
        <v>633</v>
      </c>
      <c r="E165" s="235"/>
      <c r="F165" s="236">
        <v>2345</v>
      </c>
      <c r="G165" s="237">
        <v>45910</v>
      </c>
      <c r="H165" s="100" t="s">
        <v>226</v>
      </c>
      <c r="I165" s="93" t="s">
        <v>220</v>
      </c>
      <c r="J165" s="101">
        <v>233.1</v>
      </c>
      <c r="K165" s="97" t="s">
        <v>823</v>
      </c>
      <c r="L165" s="98" t="s">
        <v>206</v>
      </c>
    </row>
    <row r="166" spans="1:12" s="90" customFormat="1" x14ac:dyDescent="0.25">
      <c r="A166" s="124">
        <v>623</v>
      </c>
      <c r="B166" s="125" t="s">
        <v>14</v>
      </c>
      <c r="C166" s="124" t="s">
        <v>200</v>
      </c>
      <c r="D166" s="223" t="s">
        <v>637</v>
      </c>
      <c r="E166" s="246"/>
      <c r="F166" s="247" t="s">
        <v>638</v>
      </c>
      <c r="G166" s="237">
        <v>45700</v>
      </c>
      <c r="H166" s="100" t="s">
        <v>218</v>
      </c>
      <c r="I166" s="93" t="s">
        <v>219</v>
      </c>
      <c r="J166" s="101">
        <v>220.89</v>
      </c>
      <c r="K166" s="97" t="s">
        <v>823</v>
      </c>
      <c r="L166" s="103" t="s">
        <v>212</v>
      </c>
    </row>
    <row r="167" spans="1:12" s="90" customFormat="1" x14ac:dyDescent="0.25">
      <c r="A167" s="124">
        <v>623</v>
      </c>
      <c r="B167" s="125" t="s">
        <v>14</v>
      </c>
      <c r="C167" s="124" t="s">
        <v>200</v>
      </c>
      <c r="D167" s="223" t="s">
        <v>639</v>
      </c>
      <c r="E167" s="246"/>
      <c r="F167" s="247" t="s">
        <v>640</v>
      </c>
      <c r="G167" s="237">
        <v>45700</v>
      </c>
      <c r="H167" s="100" t="s">
        <v>218</v>
      </c>
      <c r="I167" s="93" t="s">
        <v>219</v>
      </c>
      <c r="J167" s="101">
        <v>1139.3699999999999</v>
      </c>
      <c r="K167" s="97" t="s">
        <v>823</v>
      </c>
      <c r="L167" s="103" t="s">
        <v>212</v>
      </c>
    </row>
    <row r="168" spans="1:12" s="90" customFormat="1" x14ac:dyDescent="0.25">
      <c r="A168" s="124">
        <v>623</v>
      </c>
      <c r="B168" s="124" t="s">
        <v>14</v>
      </c>
      <c r="C168" s="124" t="s">
        <v>200</v>
      </c>
      <c r="D168" s="223" t="s">
        <v>641</v>
      </c>
      <c r="E168" s="246"/>
      <c r="F168" s="247" t="s">
        <v>642</v>
      </c>
      <c r="G168" s="237">
        <v>45700</v>
      </c>
      <c r="H168" s="100" t="s">
        <v>218</v>
      </c>
      <c r="I168" s="93" t="s">
        <v>219</v>
      </c>
      <c r="J168" s="101">
        <v>390.94</v>
      </c>
      <c r="K168" s="97" t="s">
        <v>823</v>
      </c>
      <c r="L168" s="103" t="s">
        <v>212</v>
      </c>
    </row>
    <row r="169" spans="1:12" s="90" customFormat="1" x14ac:dyDescent="0.25">
      <c r="A169" s="124">
        <v>623</v>
      </c>
      <c r="B169" s="124" t="s">
        <v>14</v>
      </c>
      <c r="C169" s="124" t="s">
        <v>200</v>
      </c>
      <c r="D169" s="223" t="s">
        <v>643</v>
      </c>
      <c r="E169" s="246"/>
      <c r="F169" s="247" t="s">
        <v>644</v>
      </c>
      <c r="G169" s="237">
        <v>45700</v>
      </c>
      <c r="H169" s="100" t="s">
        <v>218</v>
      </c>
      <c r="I169" s="93" t="s">
        <v>219</v>
      </c>
      <c r="J169" s="101">
        <v>256.19</v>
      </c>
      <c r="K169" s="97" t="s">
        <v>823</v>
      </c>
      <c r="L169" s="103" t="s">
        <v>212</v>
      </c>
    </row>
    <row r="170" spans="1:12" s="90" customFormat="1" x14ac:dyDescent="0.25">
      <c r="A170" s="124">
        <v>623</v>
      </c>
      <c r="B170" s="124" t="s">
        <v>14</v>
      </c>
      <c r="C170" s="124" t="s">
        <v>229</v>
      </c>
      <c r="D170" s="223" t="s">
        <v>646</v>
      </c>
      <c r="E170" s="246"/>
      <c r="F170" s="247" t="s">
        <v>647</v>
      </c>
      <c r="G170" s="237" t="s">
        <v>645</v>
      </c>
      <c r="H170" s="100" t="s">
        <v>230</v>
      </c>
      <c r="I170" s="93" t="s">
        <v>375</v>
      </c>
      <c r="J170" s="101">
        <v>10718.68</v>
      </c>
      <c r="K170" s="97" t="s">
        <v>823</v>
      </c>
      <c r="L170" s="103" t="s">
        <v>211</v>
      </c>
    </row>
    <row r="171" spans="1:12" s="90" customFormat="1" x14ac:dyDescent="0.25">
      <c r="A171" s="124">
        <v>623</v>
      </c>
      <c r="B171" s="124" t="s">
        <v>14</v>
      </c>
      <c r="C171" s="124" t="s">
        <v>229</v>
      </c>
      <c r="D171" s="223" t="s">
        <v>649</v>
      </c>
      <c r="E171" s="246"/>
      <c r="F171" s="247" t="s">
        <v>648</v>
      </c>
      <c r="G171" s="237" t="s">
        <v>645</v>
      </c>
      <c r="H171" s="100" t="s">
        <v>650</v>
      </c>
      <c r="I171" s="93" t="s">
        <v>375</v>
      </c>
      <c r="J171" s="101">
        <v>10718</v>
      </c>
      <c r="K171" s="97" t="s">
        <v>823</v>
      </c>
      <c r="L171" s="103" t="s">
        <v>211</v>
      </c>
    </row>
    <row r="172" spans="1:12" s="90" customFormat="1" x14ac:dyDescent="0.25">
      <c r="A172" s="124">
        <v>623</v>
      </c>
      <c r="B172" s="124" t="s">
        <v>14</v>
      </c>
      <c r="C172" s="124" t="s">
        <v>163</v>
      </c>
      <c r="D172" s="223" t="s">
        <v>651</v>
      </c>
      <c r="E172" s="246"/>
      <c r="F172" s="247" t="s">
        <v>652</v>
      </c>
      <c r="G172" s="237" t="s">
        <v>653</v>
      </c>
      <c r="H172" s="100" t="s">
        <v>241</v>
      </c>
      <c r="I172" s="93" t="s">
        <v>654</v>
      </c>
      <c r="J172" s="101">
        <v>14400</v>
      </c>
      <c r="K172" s="97" t="s">
        <v>823</v>
      </c>
      <c r="L172" s="103" t="s">
        <v>211</v>
      </c>
    </row>
    <row r="173" spans="1:12" s="90" customFormat="1" x14ac:dyDescent="0.25">
      <c r="A173" s="124">
        <v>623</v>
      </c>
      <c r="B173" s="125" t="s">
        <v>14</v>
      </c>
      <c r="C173" s="124" t="s">
        <v>171</v>
      </c>
      <c r="D173" s="121" t="s">
        <v>723</v>
      </c>
      <c r="E173" s="120"/>
      <c r="F173" s="100" t="s">
        <v>724</v>
      </c>
      <c r="G173" s="174">
        <v>46017</v>
      </c>
      <c r="H173" s="100" t="s">
        <v>228</v>
      </c>
      <c r="I173" s="93" t="s">
        <v>216</v>
      </c>
      <c r="J173" s="101">
        <v>75</v>
      </c>
      <c r="K173" s="97" t="s">
        <v>823</v>
      </c>
      <c r="L173" s="103" t="s">
        <v>206</v>
      </c>
    </row>
    <row r="174" spans="1:12" s="90" customFormat="1" x14ac:dyDescent="0.25">
      <c r="A174" s="124">
        <v>623</v>
      </c>
      <c r="B174" s="125" t="s">
        <v>14</v>
      </c>
      <c r="C174" s="124" t="s">
        <v>171</v>
      </c>
      <c r="D174" s="223" t="s">
        <v>725</v>
      </c>
      <c r="E174" s="246"/>
      <c r="F174" s="247" t="s">
        <v>726</v>
      </c>
      <c r="G174" s="237">
        <v>46017</v>
      </c>
      <c r="H174" s="100" t="s">
        <v>228</v>
      </c>
      <c r="I174" s="93" t="s">
        <v>216</v>
      </c>
      <c r="J174" s="101">
        <v>95</v>
      </c>
      <c r="K174" s="97" t="s">
        <v>823</v>
      </c>
      <c r="L174" s="103" t="s">
        <v>206</v>
      </c>
    </row>
    <row r="175" spans="1:12" s="90" customFormat="1" x14ac:dyDescent="0.25">
      <c r="A175" s="124">
        <v>623</v>
      </c>
      <c r="B175" s="125" t="s">
        <v>14</v>
      </c>
      <c r="C175" s="124" t="s">
        <v>171</v>
      </c>
      <c r="D175" s="223" t="s">
        <v>727</v>
      </c>
      <c r="E175" s="246"/>
      <c r="F175" s="247" t="s">
        <v>728</v>
      </c>
      <c r="G175" s="237">
        <v>46017</v>
      </c>
      <c r="H175" s="100" t="s">
        <v>228</v>
      </c>
      <c r="I175" s="93" t="s">
        <v>216</v>
      </c>
      <c r="J175" s="101">
        <v>252</v>
      </c>
      <c r="K175" s="97" t="s">
        <v>823</v>
      </c>
      <c r="L175" s="103" t="s">
        <v>206</v>
      </c>
    </row>
    <row r="176" spans="1:12" s="90" customFormat="1" x14ac:dyDescent="0.25">
      <c r="A176" s="124">
        <v>623</v>
      </c>
      <c r="B176" s="125" t="s">
        <v>14</v>
      </c>
      <c r="C176" s="124" t="s">
        <v>171</v>
      </c>
      <c r="D176" s="223" t="s">
        <v>729</v>
      </c>
      <c r="E176" s="246"/>
      <c r="F176" s="247" t="s">
        <v>730</v>
      </c>
      <c r="G176" s="237">
        <v>46017</v>
      </c>
      <c r="H176" s="100" t="s">
        <v>228</v>
      </c>
      <c r="I176" s="93" t="s">
        <v>216</v>
      </c>
      <c r="J176" s="101">
        <v>247</v>
      </c>
      <c r="K176" s="97" t="s">
        <v>823</v>
      </c>
      <c r="L176" s="103" t="s">
        <v>206</v>
      </c>
    </row>
    <row r="177" spans="1:12" s="90" customFormat="1" x14ac:dyDescent="0.25">
      <c r="A177" s="124">
        <v>623</v>
      </c>
      <c r="B177" s="125" t="s">
        <v>14</v>
      </c>
      <c r="C177" s="124" t="s">
        <v>171</v>
      </c>
      <c r="D177" s="223" t="s">
        <v>731</v>
      </c>
      <c r="E177" s="246"/>
      <c r="F177" s="247" t="s">
        <v>732</v>
      </c>
      <c r="G177" s="237">
        <v>46017</v>
      </c>
      <c r="H177" s="100" t="s">
        <v>228</v>
      </c>
      <c r="I177" s="93" t="s">
        <v>216</v>
      </c>
      <c r="J177" s="101">
        <v>98</v>
      </c>
      <c r="K177" s="97" t="s">
        <v>823</v>
      </c>
      <c r="L177" s="103" t="s">
        <v>206</v>
      </c>
    </row>
    <row r="178" spans="1:12" s="90" customFormat="1" x14ac:dyDescent="0.25">
      <c r="A178" s="124">
        <v>623</v>
      </c>
      <c r="B178" s="125" t="s">
        <v>14</v>
      </c>
      <c r="C178" s="124" t="s">
        <v>171</v>
      </c>
      <c r="D178" s="223" t="s">
        <v>733</v>
      </c>
      <c r="E178" s="246"/>
      <c r="F178" s="247" t="s">
        <v>734</v>
      </c>
      <c r="G178" s="237">
        <v>46017</v>
      </c>
      <c r="H178" s="100" t="s">
        <v>228</v>
      </c>
      <c r="I178" s="93" t="s">
        <v>216</v>
      </c>
      <c r="J178" s="101">
        <v>252.5</v>
      </c>
      <c r="K178" s="97" t="s">
        <v>823</v>
      </c>
      <c r="L178" s="103" t="s">
        <v>206</v>
      </c>
    </row>
    <row r="179" spans="1:12" s="90" customFormat="1" x14ac:dyDescent="0.25">
      <c r="A179" s="124">
        <v>623</v>
      </c>
      <c r="B179" s="125" t="s">
        <v>14</v>
      </c>
      <c r="C179" s="124" t="s">
        <v>171</v>
      </c>
      <c r="D179" s="223" t="s">
        <v>735</v>
      </c>
      <c r="E179" s="246"/>
      <c r="F179" s="247" t="s">
        <v>736</v>
      </c>
      <c r="G179" s="237">
        <v>46017</v>
      </c>
      <c r="H179" s="100" t="s">
        <v>228</v>
      </c>
      <c r="I179" s="93" t="s">
        <v>216</v>
      </c>
      <c r="J179" s="101">
        <v>312.5</v>
      </c>
      <c r="K179" s="97" t="s">
        <v>823</v>
      </c>
      <c r="L179" s="103" t="s">
        <v>206</v>
      </c>
    </row>
    <row r="180" spans="1:12" s="90" customFormat="1" x14ac:dyDescent="0.25">
      <c r="A180" s="124">
        <v>623</v>
      </c>
      <c r="B180" s="125" t="s">
        <v>14</v>
      </c>
      <c r="C180" s="124" t="s">
        <v>166</v>
      </c>
      <c r="D180" s="223" t="s">
        <v>737</v>
      </c>
      <c r="E180" s="246"/>
      <c r="F180" s="247" t="s">
        <v>738</v>
      </c>
      <c r="G180" s="237">
        <v>46008</v>
      </c>
      <c r="H180" s="223" t="s">
        <v>224</v>
      </c>
      <c r="I180" s="93" t="s">
        <v>217</v>
      </c>
      <c r="J180" s="101">
        <v>979.3</v>
      </c>
      <c r="K180" s="97" t="s">
        <v>823</v>
      </c>
      <c r="L180" s="103" t="s">
        <v>206</v>
      </c>
    </row>
    <row r="181" spans="1:12" s="90" customFormat="1" x14ac:dyDescent="0.25">
      <c r="A181" s="124">
        <v>623</v>
      </c>
      <c r="B181" s="125" t="s">
        <v>14</v>
      </c>
      <c r="C181" s="124" t="s">
        <v>198</v>
      </c>
      <c r="D181" s="223" t="s">
        <v>739</v>
      </c>
      <c r="E181" s="246"/>
      <c r="F181" s="247" t="s">
        <v>740</v>
      </c>
      <c r="G181" s="237">
        <v>46007</v>
      </c>
      <c r="H181" s="100" t="s">
        <v>263</v>
      </c>
      <c r="I181" s="93" t="s">
        <v>617</v>
      </c>
      <c r="J181" s="101">
        <v>857</v>
      </c>
      <c r="K181" s="97" t="s">
        <v>823</v>
      </c>
      <c r="L181" s="103" t="s">
        <v>206</v>
      </c>
    </row>
    <row r="182" spans="1:12" s="90" customFormat="1" x14ac:dyDescent="0.25">
      <c r="A182" s="124">
        <v>623</v>
      </c>
      <c r="B182" s="125" t="s">
        <v>14</v>
      </c>
      <c r="C182" s="124" t="s">
        <v>198</v>
      </c>
      <c r="D182" s="223" t="s">
        <v>741</v>
      </c>
      <c r="E182" s="246"/>
      <c r="F182" s="247" t="s">
        <v>742</v>
      </c>
      <c r="G182" s="237">
        <v>46007</v>
      </c>
      <c r="H182" s="100" t="s">
        <v>263</v>
      </c>
      <c r="I182" s="93" t="s">
        <v>617</v>
      </c>
      <c r="J182" s="101">
        <v>855.5</v>
      </c>
      <c r="K182" s="97" t="s">
        <v>823</v>
      </c>
      <c r="L182" s="103" t="s">
        <v>206</v>
      </c>
    </row>
    <row r="183" spans="1:12" s="90" customFormat="1" x14ac:dyDescent="0.25">
      <c r="A183" s="124">
        <v>623</v>
      </c>
      <c r="B183" s="125" t="s">
        <v>14</v>
      </c>
      <c r="C183" s="124" t="s">
        <v>198</v>
      </c>
      <c r="D183" s="223" t="s">
        <v>743</v>
      </c>
      <c r="E183" s="246"/>
      <c r="F183" s="247" t="s">
        <v>744</v>
      </c>
      <c r="G183" s="237">
        <v>46007</v>
      </c>
      <c r="H183" s="100" t="s">
        <v>263</v>
      </c>
      <c r="I183" s="93" t="s">
        <v>617</v>
      </c>
      <c r="J183" s="101">
        <v>820</v>
      </c>
      <c r="K183" s="97" t="s">
        <v>823</v>
      </c>
      <c r="L183" s="103" t="s">
        <v>206</v>
      </c>
    </row>
    <row r="184" spans="1:12" s="90" customFormat="1" x14ac:dyDescent="0.25">
      <c r="A184" s="124">
        <v>623</v>
      </c>
      <c r="B184" s="125" t="s">
        <v>14</v>
      </c>
      <c r="C184" s="124" t="s">
        <v>198</v>
      </c>
      <c r="D184" s="223" t="s">
        <v>745</v>
      </c>
      <c r="E184" s="246"/>
      <c r="F184" s="247" t="s">
        <v>746</v>
      </c>
      <c r="G184" s="237">
        <v>46007</v>
      </c>
      <c r="H184" s="100" t="s">
        <v>263</v>
      </c>
      <c r="I184" s="93" t="s">
        <v>617</v>
      </c>
      <c r="J184" s="101">
        <v>820</v>
      </c>
      <c r="K184" s="97" t="s">
        <v>823</v>
      </c>
      <c r="L184" s="103" t="s">
        <v>206</v>
      </c>
    </row>
    <row r="185" spans="1:12" s="90" customFormat="1" x14ac:dyDescent="0.25">
      <c r="A185" s="124">
        <v>623</v>
      </c>
      <c r="B185" s="125" t="s">
        <v>14</v>
      </c>
      <c r="C185" s="124" t="s">
        <v>198</v>
      </c>
      <c r="D185" s="223" t="s">
        <v>747</v>
      </c>
      <c r="E185" s="246"/>
      <c r="F185" s="247" t="s">
        <v>748</v>
      </c>
      <c r="G185" s="237">
        <v>46007</v>
      </c>
      <c r="H185" s="100" t="s">
        <v>263</v>
      </c>
      <c r="I185" s="93" t="s">
        <v>617</v>
      </c>
      <c r="J185" s="101">
        <v>822</v>
      </c>
      <c r="K185" s="97" t="s">
        <v>823</v>
      </c>
      <c r="L185" s="103" t="s">
        <v>206</v>
      </c>
    </row>
    <row r="186" spans="1:12" s="90" customFormat="1" x14ac:dyDescent="0.25">
      <c r="A186" s="124">
        <v>623</v>
      </c>
      <c r="B186" s="125" t="s">
        <v>14</v>
      </c>
      <c r="C186" s="124" t="s">
        <v>198</v>
      </c>
      <c r="D186" s="223" t="s">
        <v>749</v>
      </c>
      <c r="E186" s="246"/>
      <c r="F186" s="247" t="s">
        <v>750</v>
      </c>
      <c r="G186" s="237">
        <v>46007</v>
      </c>
      <c r="H186" s="100" t="s">
        <v>263</v>
      </c>
      <c r="I186" s="93" t="s">
        <v>617</v>
      </c>
      <c r="J186" s="101">
        <v>859.75</v>
      </c>
      <c r="K186" s="97" t="s">
        <v>823</v>
      </c>
      <c r="L186" s="103" t="s">
        <v>206</v>
      </c>
    </row>
    <row r="187" spans="1:12" s="90" customFormat="1" x14ac:dyDescent="0.25">
      <c r="A187" s="124">
        <v>623</v>
      </c>
      <c r="B187" s="125" t="s">
        <v>14</v>
      </c>
      <c r="C187" s="124" t="s">
        <v>198</v>
      </c>
      <c r="D187" s="223" t="s">
        <v>751</v>
      </c>
      <c r="E187" s="246"/>
      <c r="F187" s="247" t="s">
        <v>752</v>
      </c>
      <c r="G187" s="237">
        <v>46007</v>
      </c>
      <c r="H187" s="100" t="s">
        <v>263</v>
      </c>
      <c r="I187" s="93" t="s">
        <v>617</v>
      </c>
      <c r="J187" s="101">
        <v>864</v>
      </c>
      <c r="K187" s="97" t="s">
        <v>823</v>
      </c>
      <c r="L187" s="103" t="s">
        <v>206</v>
      </c>
    </row>
    <row r="188" spans="1:12" s="90" customFormat="1" x14ac:dyDescent="0.25">
      <c r="A188" s="124">
        <v>623</v>
      </c>
      <c r="B188" s="125" t="s">
        <v>14</v>
      </c>
      <c r="C188" s="124" t="s">
        <v>198</v>
      </c>
      <c r="D188" s="223" t="s">
        <v>753</v>
      </c>
      <c r="E188" s="246"/>
      <c r="F188" s="247" t="s">
        <v>754</v>
      </c>
      <c r="G188" s="237">
        <v>46007</v>
      </c>
      <c r="H188" s="100" t="s">
        <v>263</v>
      </c>
      <c r="I188" s="93" t="s">
        <v>617</v>
      </c>
      <c r="J188" s="101">
        <v>992.5</v>
      </c>
      <c r="K188" s="97" t="s">
        <v>823</v>
      </c>
      <c r="L188" s="103" t="s">
        <v>206</v>
      </c>
    </row>
    <row r="189" spans="1:12" s="90" customFormat="1" x14ac:dyDescent="0.25">
      <c r="A189" s="124">
        <v>623</v>
      </c>
      <c r="B189" s="125" t="s">
        <v>14</v>
      </c>
      <c r="C189" s="124" t="s">
        <v>198</v>
      </c>
      <c r="D189" s="223" t="s">
        <v>755</v>
      </c>
      <c r="E189" s="246"/>
      <c r="F189" s="247" t="s">
        <v>756</v>
      </c>
      <c r="G189" s="237">
        <v>46007</v>
      </c>
      <c r="H189" s="100" t="s">
        <v>263</v>
      </c>
      <c r="I189" s="93" t="s">
        <v>617</v>
      </c>
      <c r="J189" s="101">
        <v>971.05</v>
      </c>
      <c r="K189" s="97" t="s">
        <v>823</v>
      </c>
      <c r="L189" s="103" t="s">
        <v>206</v>
      </c>
    </row>
    <row r="190" spans="1:12" s="90" customFormat="1" x14ac:dyDescent="0.25">
      <c r="A190" s="124">
        <v>623</v>
      </c>
      <c r="B190" s="125" t="s">
        <v>14</v>
      </c>
      <c r="C190" s="124" t="s">
        <v>198</v>
      </c>
      <c r="D190" s="223" t="s">
        <v>757</v>
      </c>
      <c r="E190" s="246"/>
      <c r="F190" s="247" t="s">
        <v>758</v>
      </c>
      <c r="G190" s="237">
        <v>46007</v>
      </c>
      <c r="H190" s="100" t="s">
        <v>263</v>
      </c>
      <c r="I190" s="93" t="s">
        <v>617</v>
      </c>
      <c r="J190" s="101">
        <v>946.9</v>
      </c>
      <c r="K190" s="97" t="s">
        <v>823</v>
      </c>
      <c r="L190" s="103" t="s">
        <v>206</v>
      </c>
    </row>
    <row r="191" spans="1:12" s="90" customFormat="1" x14ac:dyDescent="0.25">
      <c r="A191" s="124">
        <v>623</v>
      </c>
      <c r="B191" s="125" t="s">
        <v>14</v>
      </c>
      <c r="C191" s="124" t="s">
        <v>198</v>
      </c>
      <c r="D191" s="223" t="s">
        <v>759</v>
      </c>
      <c r="E191" s="246"/>
      <c r="F191" s="247" t="s">
        <v>760</v>
      </c>
      <c r="G191" s="237">
        <v>46007</v>
      </c>
      <c r="H191" s="100" t="s">
        <v>263</v>
      </c>
      <c r="I191" s="93" t="s">
        <v>617</v>
      </c>
      <c r="J191" s="101">
        <v>985.96</v>
      </c>
      <c r="K191" s="97" t="s">
        <v>823</v>
      </c>
      <c r="L191" s="103" t="s">
        <v>206</v>
      </c>
    </row>
    <row r="192" spans="1:12" s="90" customFormat="1" x14ac:dyDescent="0.25">
      <c r="A192" s="124">
        <v>623</v>
      </c>
      <c r="B192" s="125" t="s">
        <v>14</v>
      </c>
      <c r="C192" s="124" t="s">
        <v>198</v>
      </c>
      <c r="D192" s="223" t="s">
        <v>761</v>
      </c>
      <c r="E192" s="246"/>
      <c r="F192" s="247" t="s">
        <v>762</v>
      </c>
      <c r="G192" s="237">
        <v>46007</v>
      </c>
      <c r="H192" s="100" t="s">
        <v>263</v>
      </c>
      <c r="I192" s="93" t="s">
        <v>617</v>
      </c>
      <c r="J192" s="101">
        <v>992</v>
      </c>
      <c r="K192" s="97" t="s">
        <v>823</v>
      </c>
      <c r="L192" s="103" t="s">
        <v>206</v>
      </c>
    </row>
    <row r="193" spans="1:12" s="90" customFormat="1" x14ac:dyDescent="0.25">
      <c r="A193" s="124">
        <v>623</v>
      </c>
      <c r="B193" s="125" t="s">
        <v>14</v>
      </c>
      <c r="C193" s="124" t="s">
        <v>171</v>
      </c>
      <c r="D193" s="223" t="s">
        <v>763</v>
      </c>
      <c r="E193" s="246"/>
      <c r="F193" s="247" t="s">
        <v>764</v>
      </c>
      <c r="G193" s="237">
        <v>46007</v>
      </c>
      <c r="H193" s="100" t="s">
        <v>228</v>
      </c>
      <c r="I193" s="93" t="s">
        <v>216</v>
      </c>
      <c r="J193" s="101">
        <v>408</v>
      </c>
      <c r="K193" s="97" t="s">
        <v>823</v>
      </c>
      <c r="L193" s="103" t="s">
        <v>206</v>
      </c>
    </row>
    <row r="194" spans="1:12" s="90" customFormat="1" x14ac:dyDescent="0.25">
      <c r="A194" s="124">
        <v>623</v>
      </c>
      <c r="B194" s="125" t="s">
        <v>14</v>
      </c>
      <c r="C194" s="124" t="s">
        <v>171</v>
      </c>
      <c r="D194" s="223" t="s">
        <v>765</v>
      </c>
      <c r="E194" s="246"/>
      <c r="F194" s="247" t="s">
        <v>766</v>
      </c>
      <c r="G194" s="237">
        <v>46007</v>
      </c>
      <c r="H194" s="100" t="s">
        <v>228</v>
      </c>
      <c r="I194" s="93" t="s">
        <v>216</v>
      </c>
      <c r="J194" s="101">
        <v>273.5</v>
      </c>
      <c r="K194" s="97" t="s">
        <v>823</v>
      </c>
      <c r="L194" s="103" t="s">
        <v>206</v>
      </c>
    </row>
    <row r="195" spans="1:12" s="90" customFormat="1" x14ac:dyDescent="0.25">
      <c r="A195" s="124">
        <v>623</v>
      </c>
      <c r="B195" s="125" t="s">
        <v>14</v>
      </c>
      <c r="C195" s="124" t="s">
        <v>171</v>
      </c>
      <c r="D195" s="223" t="s">
        <v>767</v>
      </c>
      <c r="E195" s="246"/>
      <c r="F195" s="247" t="s">
        <v>768</v>
      </c>
      <c r="G195" s="237">
        <v>46007</v>
      </c>
      <c r="H195" s="100" t="s">
        <v>228</v>
      </c>
      <c r="I195" s="93" t="s">
        <v>216</v>
      </c>
      <c r="J195" s="101">
        <v>151</v>
      </c>
      <c r="K195" s="97" t="s">
        <v>823</v>
      </c>
      <c r="L195" s="103" t="s">
        <v>206</v>
      </c>
    </row>
    <row r="196" spans="1:12" s="90" customFormat="1" x14ac:dyDescent="0.25">
      <c r="A196" s="124">
        <v>623</v>
      </c>
      <c r="B196" s="125" t="s">
        <v>14</v>
      </c>
      <c r="C196" s="124" t="s">
        <v>171</v>
      </c>
      <c r="D196" s="223" t="s">
        <v>769</v>
      </c>
      <c r="E196" s="246"/>
      <c r="F196" s="247" t="s">
        <v>770</v>
      </c>
      <c r="G196" s="237">
        <v>46007</v>
      </c>
      <c r="H196" s="100" t="s">
        <v>228</v>
      </c>
      <c r="I196" s="93" t="s">
        <v>216</v>
      </c>
      <c r="J196" s="101">
        <v>144</v>
      </c>
      <c r="K196" s="97" t="s">
        <v>823</v>
      </c>
      <c r="L196" s="103" t="s">
        <v>206</v>
      </c>
    </row>
    <row r="197" spans="1:12" s="90" customFormat="1" x14ac:dyDescent="0.25">
      <c r="A197" s="124">
        <v>623</v>
      </c>
      <c r="B197" s="125" t="s">
        <v>14</v>
      </c>
      <c r="C197" s="222" t="s">
        <v>792</v>
      </c>
      <c r="D197" s="219" t="s">
        <v>878</v>
      </c>
      <c r="E197" s="248" t="s">
        <v>879</v>
      </c>
      <c r="F197" s="249" t="s">
        <v>880</v>
      </c>
      <c r="G197" s="253">
        <v>45669</v>
      </c>
      <c r="H197" s="226" t="s">
        <v>259</v>
      </c>
      <c r="I197" s="93" t="s">
        <v>217</v>
      </c>
      <c r="J197" s="101">
        <v>99</v>
      </c>
      <c r="K197" s="97" t="s">
        <v>823</v>
      </c>
      <c r="L197" s="103" t="s">
        <v>206</v>
      </c>
    </row>
    <row r="198" spans="1:12" s="90" customFormat="1" x14ac:dyDescent="0.25">
      <c r="A198" s="124">
        <v>623</v>
      </c>
      <c r="B198" s="125" t="s">
        <v>14</v>
      </c>
      <c r="C198" s="222" t="s">
        <v>791</v>
      </c>
      <c r="D198" s="219" t="s">
        <v>881</v>
      </c>
      <c r="E198" s="248" t="s">
        <v>882</v>
      </c>
      <c r="F198" s="249" t="s">
        <v>883</v>
      </c>
      <c r="G198" s="253">
        <v>45669</v>
      </c>
      <c r="H198" s="226" t="s">
        <v>259</v>
      </c>
      <c r="I198" s="93" t="s">
        <v>217</v>
      </c>
      <c r="J198" s="101">
        <v>88.5</v>
      </c>
      <c r="K198" s="97" t="s">
        <v>823</v>
      </c>
      <c r="L198" s="103" t="s">
        <v>206</v>
      </c>
    </row>
    <row r="199" spans="1:12" s="90" customFormat="1" x14ac:dyDescent="0.25">
      <c r="A199" s="124">
        <v>623</v>
      </c>
      <c r="B199" s="125" t="s">
        <v>14</v>
      </c>
      <c r="C199" s="222" t="s">
        <v>791</v>
      </c>
      <c r="D199" s="219" t="s">
        <v>884</v>
      </c>
      <c r="E199" s="248" t="s">
        <v>885</v>
      </c>
      <c r="F199" s="249" t="s">
        <v>886</v>
      </c>
      <c r="G199" s="253">
        <v>45669</v>
      </c>
      <c r="H199" s="226" t="s">
        <v>259</v>
      </c>
      <c r="I199" s="93" t="s">
        <v>217</v>
      </c>
      <c r="J199" s="101">
        <v>68.22</v>
      </c>
      <c r="K199" s="97" t="s">
        <v>823</v>
      </c>
      <c r="L199" s="103" t="s">
        <v>206</v>
      </c>
    </row>
    <row r="200" spans="1:12" s="90" customFormat="1" x14ac:dyDescent="0.25">
      <c r="A200" s="124">
        <v>623</v>
      </c>
      <c r="B200" s="125" t="s">
        <v>14</v>
      </c>
      <c r="C200" s="222" t="s">
        <v>791</v>
      </c>
      <c r="D200" s="219" t="s">
        <v>887</v>
      </c>
      <c r="E200" s="248" t="s">
        <v>888</v>
      </c>
      <c r="F200" s="249" t="s">
        <v>889</v>
      </c>
      <c r="G200" s="253">
        <v>45669</v>
      </c>
      <c r="H200" s="226" t="s">
        <v>259</v>
      </c>
      <c r="I200" s="93" t="s">
        <v>217</v>
      </c>
      <c r="J200" s="101">
        <v>91</v>
      </c>
      <c r="K200" s="97" t="s">
        <v>823</v>
      </c>
      <c r="L200" s="103" t="s">
        <v>206</v>
      </c>
    </row>
    <row r="201" spans="1:12" s="90" customFormat="1" x14ac:dyDescent="0.25">
      <c r="A201" s="124">
        <v>623</v>
      </c>
      <c r="B201" s="125" t="s">
        <v>14</v>
      </c>
      <c r="C201" s="222" t="s">
        <v>791</v>
      </c>
      <c r="D201" s="219" t="s">
        <v>890</v>
      </c>
      <c r="E201" s="248" t="s">
        <v>891</v>
      </c>
      <c r="F201" s="249" t="s">
        <v>892</v>
      </c>
      <c r="G201" s="253">
        <v>45669</v>
      </c>
      <c r="H201" s="226" t="s">
        <v>259</v>
      </c>
      <c r="I201" s="93" t="s">
        <v>785</v>
      </c>
      <c r="J201" s="101">
        <v>96</v>
      </c>
      <c r="K201" s="97" t="s">
        <v>823</v>
      </c>
      <c r="L201" s="103" t="s">
        <v>206</v>
      </c>
    </row>
    <row r="202" spans="1:12" s="90" customFormat="1" x14ac:dyDescent="0.25">
      <c r="A202" s="124">
        <v>623</v>
      </c>
      <c r="B202" s="125" t="s">
        <v>14</v>
      </c>
      <c r="C202" s="222" t="s">
        <v>791</v>
      </c>
      <c r="D202" s="219" t="s">
        <v>893</v>
      </c>
      <c r="E202" s="248" t="s">
        <v>598</v>
      </c>
      <c r="F202" s="249" t="s">
        <v>894</v>
      </c>
      <c r="G202" s="253">
        <v>45669</v>
      </c>
      <c r="H202" s="226" t="s">
        <v>259</v>
      </c>
      <c r="I202" s="93" t="s">
        <v>785</v>
      </c>
      <c r="J202" s="101">
        <v>96</v>
      </c>
      <c r="K202" s="97" t="s">
        <v>823</v>
      </c>
      <c r="L202" s="103" t="s">
        <v>206</v>
      </c>
    </row>
    <row r="203" spans="1:12" s="90" customFormat="1" x14ac:dyDescent="0.25">
      <c r="A203" s="124">
        <v>623</v>
      </c>
      <c r="B203" s="125" t="s">
        <v>14</v>
      </c>
      <c r="C203" s="222" t="s">
        <v>791</v>
      </c>
      <c r="D203" s="219" t="s">
        <v>895</v>
      </c>
      <c r="E203" s="248" t="s">
        <v>362</v>
      </c>
      <c r="F203" s="249" t="s">
        <v>896</v>
      </c>
      <c r="G203" s="253">
        <v>45669</v>
      </c>
      <c r="H203" s="226" t="s">
        <v>259</v>
      </c>
      <c r="I203" s="93" t="s">
        <v>785</v>
      </c>
      <c r="J203" s="101">
        <v>96.4</v>
      </c>
      <c r="K203" s="97" t="s">
        <v>823</v>
      </c>
      <c r="L203" s="103" t="s">
        <v>206</v>
      </c>
    </row>
    <row r="204" spans="1:12" s="90" customFormat="1" x14ac:dyDescent="0.25">
      <c r="A204" s="124">
        <v>623</v>
      </c>
      <c r="B204" s="125" t="s">
        <v>14</v>
      </c>
      <c r="C204" s="222" t="s">
        <v>791</v>
      </c>
      <c r="D204" s="219" t="s">
        <v>897</v>
      </c>
      <c r="E204" s="248" t="s">
        <v>898</v>
      </c>
      <c r="F204" s="249" t="s">
        <v>899</v>
      </c>
      <c r="G204" s="253">
        <v>45669</v>
      </c>
      <c r="H204" s="226" t="s">
        <v>259</v>
      </c>
      <c r="I204" s="93" t="s">
        <v>785</v>
      </c>
      <c r="J204" s="101">
        <v>92</v>
      </c>
      <c r="K204" s="97" t="s">
        <v>823</v>
      </c>
      <c r="L204" s="103" t="s">
        <v>206</v>
      </c>
    </row>
    <row r="205" spans="1:12" s="90" customFormat="1" x14ac:dyDescent="0.25">
      <c r="A205" s="124">
        <v>623</v>
      </c>
      <c r="B205" s="125" t="s">
        <v>14</v>
      </c>
      <c r="C205" s="222" t="s">
        <v>791</v>
      </c>
      <c r="D205" s="219" t="s">
        <v>900</v>
      </c>
      <c r="E205" s="248" t="s">
        <v>901</v>
      </c>
      <c r="F205" s="249" t="s">
        <v>902</v>
      </c>
      <c r="G205" s="253">
        <v>45669</v>
      </c>
      <c r="H205" s="226" t="s">
        <v>259</v>
      </c>
      <c r="I205" s="93" t="s">
        <v>217</v>
      </c>
      <c r="J205" s="101">
        <v>96.5</v>
      </c>
      <c r="K205" s="97" t="s">
        <v>823</v>
      </c>
      <c r="L205" s="103" t="s">
        <v>206</v>
      </c>
    </row>
    <row r="206" spans="1:12" s="90" customFormat="1" x14ac:dyDescent="0.25">
      <c r="A206" s="124">
        <v>623</v>
      </c>
      <c r="B206" s="125" t="s">
        <v>14</v>
      </c>
      <c r="C206" s="222" t="s">
        <v>791</v>
      </c>
      <c r="D206" s="219" t="s">
        <v>903</v>
      </c>
      <c r="E206" s="248" t="s">
        <v>904</v>
      </c>
      <c r="F206" s="249" t="s">
        <v>905</v>
      </c>
      <c r="G206" s="253">
        <v>45669</v>
      </c>
      <c r="H206" s="226" t="s">
        <v>259</v>
      </c>
      <c r="I206" s="93" t="s">
        <v>217</v>
      </c>
      <c r="J206" s="101">
        <v>97</v>
      </c>
      <c r="K206" s="97" t="s">
        <v>823</v>
      </c>
      <c r="L206" s="103" t="s">
        <v>206</v>
      </c>
    </row>
    <row r="207" spans="1:12" s="90" customFormat="1" x14ac:dyDescent="0.25">
      <c r="A207" s="124">
        <v>623</v>
      </c>
      <c r="B207" s="125" t="s">
        <v>14</v>
      </c>
      <c r="C207" s="222" t="s">
        <v>791</v>
      </c>
      <c r="D207" s="219" t="s">
        <v>906</v>
      </c>
      <c r="E207" s="248" t="s">
        <v>907</v>
      </c>
      <c r="F207" s="249" t="s">
        <v>908</v>
      </c>
      <c r="G207" s="253">
        <v>45669</v>
      </c>
      <c r="H207" s="226" t="s">
        <v>259</v>
      </c>
      <c r="I207" s="93" t="s">
        <v>217</v>
      </c>
      <c r="J207" s="101">
        <v>91.25</v>
      </c>
      <c r="K207" s="97" t="s">
        <v>823</v>
      </c>
      <c r="L207" s="103" t="s">
        <v>206</v>
      </c>
    </row>
    <row r="208" spans="1:12" s="90" customFormat="1" x14ac:dyDescent="0.25">
      <c r="A208" s="124">
        <v>623</v>
      </c>
      <c r="B208" s="125" t="s">
        <v>14</v>
      </c>
      <c r="C208" s="222" t="s">
        <v>791</v>
      </c>
      <c r="D208" s="219" t="s">
        <v>909</v>
      </c>
      <c r="E208" s="248" t="s">
        <v>910</v>
      </c>
      <c r="F208" s="249" t="s">
        <v>911</v>
      </c>
      <c r="G208" s="253">
        <v>45669</v>
      </c>
      <c r="H208" s="226" t="s">
        <v>259</v>
      </c>
      <c r="I208" s="93" t="s">
        <v>217</v>
      </c>
      <c r="J208" s="101">
        <v>93.5</v>
      </c>
      <c r="K208" s="97" t="s">
        <v>823</v>
      </c>
      <c r="L208" s="103" t="s">
        <v>206</v>
      </c>
    </row>
    <row r="209" spans="1:12" s="90" customFormat="1" x14ac:dyDescent="0.25">
      <c r="A209" s="124">
        <v>623</v>
      </c>
      <c r="B209" s="125" t="s">
        <v>14</v>
      </c>
      <c r="C209" s="222" t="s">
        <v>791</v>
      </c>
      <c r="D209" s="219" t="s">
        <v>912</v>
      </c>
      <c r="E209" s="248" t="s">
        <v>913</v>
      </c>
      <c r="F209" s="249" t="s">
        <v>914</v>
      </c>
      <c r="G209" s="253">
        <v>45669</v>
      </c>
      <c r="H209" s="226" t="s">
        <v>259</v>
      </c>
      <c r="I209" s="93" t="s">
        <v>217</v>
      </c>
      <c r="J209" s="101">
        <v>85</v>
      </c>
      <c r="K209" s="97" t="s">
        <v>823</v>
      </c>
      <c r="L209" s="103" t="s">
        <v>206</v>
      </c>
    </row>
    <row r="210" spans="1:12" s="90" customFormat="1" x14ac:dyDescent="0.25">
      <c r="A210" s="124">
        <v>623</v>
      </c>
      <c r="B210" s="125" t="s">
        <v>14</v>
      </c>
      <c r="C210" s="222" t="s">
        <v>791</v>
      </c>
      <c r="D210" s="219" t="s">
        <v>915</v>
      </c>
      <c r="E210" s="248" t="s">
        <v>916</v>
      </c>
      <c r="F210" s="249" t="s">
        <v>917</v>
      </c>
      <c r="G210" s="253">
        <v>45669</v>
      </c>
      <c r="H210" s="226" t="s">
        <v>259</v>
      </c>
      <c r="I210" s="93" t="s">
        <v>217</v>
      </c>
      <c r="J210" s="101">
        <v>97</v>
      </c>
      <c r="K210" s="97" t="s">
        <v>823</v>
      </c>
      <c r="L210" s="103" t="s">
        <v>206</v>
      </c>
    </row>
    <row r="211" spans="1:12" s="90" customFormat="1" x14ac:dyDescent="0.25">
      <c r="A211" s="124">
        <v>623</v>
      </c>
      <c r="B211" s="125" t="s">
        <v>14</v>
      </c>
      <c r="C211" s="222" t="s">
        <v>791</v>
      </c>
      <c r="D211" s="219" t="s">
        <v>918</v>
      </c>
      <c r="E211" s="248" t="s">
        <v>919</v>
      </c>
      <c r="F211" s="249" t="s">
        <v>920</v>
      </c>
      <c r="G211" s="253">
        <v>45669</v>
      </c>
      <c r="H211" s="226" t="s">
        <v>259</v>
      </c>
      <c r="I211" s="93" t="s">
        <v>217</v>
      </c>
      <c r="J211" s="101">
        <v>98.5</v>
      </c>
      <c r="K211" s="97" t="s">
        <v>823</v>
      </c>
      <c r="L211" s="103" t="s">
        <v>206</v>
      </c>
    </row>
    <row r="212" spans="1:12" s="90" customFormat="1" x14ac:dyDescent="0.25">
      <c r="A212" s="124">
        <v>623</v>
      </c>
      <c r="B212" s="125" t="s">
        <v>14</v>
      </c>
      <c r="C212" s="222" t="s">
        <v>791</v>
      </c>
      <c r="D212" s="219" t="s">
        <v>921</v>
      </c>
      <c r="E212" s="248" t="s">
        <v>919</v>
      </c>
      <c r="F212" s="249" t="s">
        <v>922</v>
      </c>
      <c r="G212" s="253">
        <v>45669</v>
      </c>
      <c r="H212" s="226" t="s">
        <v>259</v>
      </c>
      <c r="I212" s="93" t="s">
        <v>217</v>
      </c>
      <c r="J212" s="101">
        <v>93.9</v>
      </c>
      <c r="K212" s="97" t="s">
        <v>823</v>
      </c>
      <c r="L212" s="103" t="s">
        <v>206</v>
      </c>
    </row>
    <row r="213" spans="1:12" s="90" customFormat="1" x14ac:dyDescent="0.25">
      <c r="A213" s="124">
        <v>623</v>
      </c>
      <c r="B213" s="125" t="s">
        <v>14</v>
      </c>
      <c r="C213" s="222" t="s">
        <v>791</v>
      </c>
      <c r="D213" s="219" t="s">
        <v>923</v>
      </c>
      <c r="E213" s="248" t="s">
        <v>924</v>
      </c>
      <c r="F213" s="249" t="s">
        <v>925</v>
      </c>
      <c r="G213" s="253">
        <v>45669</v>
      </c>
      <c r="H213" s="226" t="s">
        <v>259</v>
      </c>
      <c r="I213" s="93" t="s">
        <v>217</v>
      </c>
      <c r="J213" s="101">
        <v>94.48</v>
      </c>
      <c r="K213" s="97" t="s">
        <v>823</v>
      </c>
      <c r="L213" s="103" t="s">
        <v>206</v>
      </c>
    </row>
    <row r="214" spans="1:12" s="90" customFormat="1" x14ac:dyDescent="0.25">
      <c r="A214" s="124">
        <v>623</v>
      </c>
      <c r="B214" s="125" t="s">
        <v>14</v>
      </c>
      <c r="C214" s="222" t="s">
        <v>791</v>
      </c>
      <c r="D214" s="219" t="s">
        <v>926</v>
      </c>
      <c r="E214" s="248" t="s">
        <v>924</v>
      </c>
      <c r="F214" s="249" t="s">
        <v>927</v>
      </c>
      <c r="G214" s="253">
        <v>45669</v>
      </c>
      <c r="H214" s="226" t="s">
        <v>259</v>
      </c>
      <c r="I214" s="93" t="s">
        <v>786</v>
      </c>
      <c r="J214" s="101">
        <v>94</v>
      </c>
      <c r="K214" s="97" t="s">
        <v>823</v>
      </c>
      <c r="L214" s="103" t="s">
        <v>206</v>
      </c>
    </row>
    <row r="215" spans="1:12" s="90" customFormat="1" x14ac:dyDescent="0.25">
      <c r="A215" s="124">
        <v>623</v>
      </c>
      <c r="B215" s="125" t="s">
        <v>14</v>
      </c>
      <c r="C215" s="222" t="s">
        <v>791</v>
      </c>
      <c r="D215" s="219" t="s">
        <v>928</v>
      </c>
      <c r="E215" s="248" t="s">
        <v>924</v>
      </c>
      <c r="F215" s="249" t="s">
        <v>929</v>
      </c>
      <c r="G215" s="253">
        <v>45669</v>
      </c>
      <c r="H215" s="226" t="s">
        <v>259</v>
      </c>
      <c r="I215" s="93" t="s">
        <v>786</v>
      </c>
      <c r="J215" s="101">
        <v>92</v>
      </c>
      <c r="K215" s="97" t="s">
        <v>823</v>
      </c>
      <c r="L215" s="103" t="s">
        <v>206</v>
      </c>
    </row>
    <row r="216" spans="1:12" s="90" customFormat="1" x14ac:dyDescent="0.25">
      <c r="A216" s="124">
        <v>623</v>
      </c>
      <c r="B216" s="125" t="s">
        <v>14</v>
      </c>
      <c r="C216" s="222" t="s">
        <v>791</v>
      </c>
      <c r="D216" s="219" t="s">
        <v>930</v>
      </c>
      <c r="E216" s="248" t="s">
        <v>931</v>
      </c>
      <c r="F216" s="249" t="s">
        <v>932</v>
      </c>
      <c r="G216" s="253">
        <v>45669</v>
      </c>
      <c r="H216" s="226" t="s">
        <v>259</v>
      </c>
      <c r="I216" s="93" t="s">
        <v>786</v>
      </c>
      <c r="J216" s="101">
        <v>88</v>
      </c>
      <c r="K216" s="97" t="s">
        <v>823</v>
      </c>
      <c r="L216" s="103" t="s">
        <v>206</v>
      </c>
    </row>
    <row r="217" spans="1:12" s="90" customFormat="1" x14ac:dyDescent="0.25">
      <c r="A217" s="124">
        <v>623</v>
      </c>
      <c r="B217" s="125" t="s">
        <v>14</v>
      </c>
      <c r="C217" s="222" t="s">
        <v>791</v>
      </c>
      <c r="D217" s="219" t="s">
        <v>933</v>
      </c>
      <c r="E217" s="248" t="s">
        <v>931</v>
      </c>
      <c r="F217" s="249" t="s">
        <v>934</v>
      </c>
      <c r="G217" s="253">
        <v>45669</v>
      </c>
      <c r="H217" s="226" t="s">
        <v>259</v>
      </c>
      <c r="I217" s="93" t="s">
        <v>786</v>
      </c>
      <c r="J217" s="101">
        <v>92.3</v>
      </c>
      <c r="K217" s="97" t="s">
        <v>823</v>
      </c>
      <c r="L217" s="103" t="s">
        <v>206</v>
      </c>
    </row>
    <row r="218" spans="1:12" s="90" customFormat="1" x14ac:dyDescent="0.25">
      <c r="A218" s="124">
        <v>623</v>
      </c>
      <c r="B218" s="125" t="s">
        <v>14</v>
      </c>
      <c r="C218" s="222" t="s">
        <v>791</v>
      </c>
      <c r="D218" s="219" t="s">
        <v>935</v>
      </c>
      <c r="E218" s="248" t="s">
        <v>936</v>
      </c>
      <c r="F218" s="249" t="s">
        <v>937</v>
      </c>
      <c r="G218" s="253">
        <v>45669</v>
      </c>
      <c r="H218" s="226" t="s">
        <v>259</v>
      </c>
      <c r="I218" s="93" t="s">
        <v>786</v>
      </c>
      <c r="J218" s="101">
        <v>93.8</v>
      </c>
      <c r="K218" s="97" t="s">
        <v>823</v>
      </c>
      <c r="L218" s="103" t="s">
        <v>206</v>
      </c>
    </row>
    <row r="219" spans="1:12" s="90" customFormat="1" x14ac:dyDescent="0.25">
      <c r="A219" s="124">
        <v>623</v>
      </c>
      <c r="B219" s="125" t="s">
        <v>14</v>
      </c>
      <c r="C219" s="222" t="s">
        <v>792</v>
      </c>
      <c r="D219" s="219" t="s">
        <v>938</v>
      </c>
      <c r="E219" s="248" t="s">
        <v>879</v>
      </c>
      <c r="F219" s="249" t="s">
        <v>939</v>
      </c>
      <c r="G219" s="253">
        <v>45669</v>
      </c>
      <c r="H219" s="226" t="s">
        <v>259</v>
      </c>
      <c r="I219" s="93" t="s">
        <v>786</v>
      </c>
      <c r="J219" s="101">
        <v>99</v>
      </c>
      <c r="K219" s="97" t="s">
        <v>823</v>
      </c>
      <c r="L219" s="103" t="s">
        <v>206</v>
      </c>
    </row>
    <row r="220" spans="1:12" s="90" customFormat="1" x14ac:dyDescent="0.25">
      <c r="A220" s="124">
        <v>623</v>
      </c>
      <c r="B220" s="125" t="s">
        <v>14</v>
      </c>
      <c r="C220" s="222" t="s">
        <v>772</v>
      </c>
      <c r="D220" s="219" t="s">
        <v>940</v>
      </c>
      <c r="E220" s="248" t="s">
        <v>941</v>
      </c>
      <c r="F220" s="249" t="s">
        <v>942</v>
      </c>
      <c r="G220" s="253">
        <v>45973</v>
      </c>
      <c r="H220" s="226" t="s">
        <v>226</v>
      </c>
      <c r="I220" s="93" t="s">
        <v>787</v>
      </c>
      <c r="J220" s="101">
        <v>127.02</v>
      </c>
      <c r="K220" s="97" t="s">
        <v>823</v>
      </c>
      <c r="L220" s="103" t="s">
        <v>206</v>
      </c>
    </row>
    <row r="221" spans="1:12" s="90" customFormat="1" x14ac:dyDescent="0.25">
      <c r="A221" s="124">
        <v>623</v>
      </c>
      <c r="B221" s="125" t="s">
        <v>14</v>
      </c>
      <c r="C221" s="222" t="s">
        <v>773</v>
      </c>
      <c r="D221" s="219" t="s">
        <v>943</v>
      </c>
      <c r="E221" s="248" t="s">
        <v>941</v>
      </c>
      <c r="F221" s="249" t="s">
        <v>944</v>
      </c>
      <c r="G221" s="253">
        <v>45912</v>
      </c>
      <c r="H221" s="226" t="s">
        <v>214</v>
      </c>
      <c r="I221" s="93" t="s">
        <v>787</v>
      </c>
      <c r="J221" s="101">
        <v>30</v>
      </c>
      <c r="K221" s="97" t="s">
        <v>823</v>
      </c>
      <c r="L221" s="103" t="s">
        <v>206</v>
      </c>
    </row>
    <row r="222" spans="1:12" s="90" customFormat="1" x14ac:dyDescent="0.25">
      <c r="A222" s="124">
        <v>623</v>
      </c>
      <c r="B222" s="125" t="s">
        <v>14</v>
      </c>
      <c r="C222" s="222" t="s">
        <v>773</v>
      </c>
      <c r="D222" s="219" t="s">
        <v>945</v>
      </c>
      <c r="E222" s="248" t="s">
        <v>946</v>
      </c>
      <c r="F222" s="249" t="s">
        <v>947</v>
      </c>
      <c r="G222" s="253">
        <v>45912</v>
      </c>
      <c r="H222" s="226" t="s">
        <v>214</v>
      </c>
      <c r="I222" s="93" t="s">
        <v>787</v>
      </c>
      <c r="J222" s="101">
        <v>50</v>
      </c>
      <c r="K222" s="97" t="s">
        <v>823</v>
      </c>
      <c r="L222" s="103" t="s">
        <v>206</v>
      </c>
    </row>
    <row r="223" spans="1:12" s="90" customFormat="1" x14ac:dyDescent="0.25">
      <c r="A223" s="124">
        <v>623</v>
      </c>
      <c r="B223" s="125" t="s">
        <v>14</v>
      </c>
      <c r="C223" s="222" t="s">
        <v>139</v>
      </c>
      <c r="D223" s="219" t="s">
        <v>948</v>
      </c>
      <c r="E223" s="248" t="s">
        <v>949</v>
      </c>
      <c r="F223" s="249" t="s">
        <v>950</v>
      </c>
      <c r="G223" s="253">
        <v>45780</v>
      </c>
      <c r="H223" s="226" t="s">
        <v>363</v>
      </c>
      <c r="I223" s="93" t="s">
        <v>787</v>
      </c>
      <c r="J223" s="101">
        <v>7997</v>
      </c>
      <c r="K223" s="97" t="s">
        <v>823</v>
      </c>
      <c r="L223" s="103" t="s">
        <v>206</v>
      </c>
    </row>
    <row r="224" spans="1:12" s="90" customFormat="1" x14ac:dyDescent="0.25">
      <c r="A224" s="124">
        <v>623</v>
      </c>
      <c r="B224" s="125" t="s">
        <v>14</v>
      </c>
      <c r="C224" s="222" t="s">
        <v>139</v>
      </c>
      <c r="D224" s="219" t="s">
        <v>951</v>
      </c>
      <c r="E224" s="248" t="s">
        <v>952</v>
      </c>
      <c r="F224" s="249" t="s">
        <v>953</v>
      </c>
      <c r="G224" s="253" t="s">
        <v>801</v>
      </c>
      <c r="H224" s="226" t="s">
        <v>260</v>
      </c>
      <c r="I224" s="93" t="s">
        <v>787</v>
      </c>
      <c r="J224" s="101">
        <v>7977</v>
      </c>
      <c r="K224" s="97" t="s">
        <v>823</v>
      </c>
      <c r="L224" s="103" t="s">
        <v>206</v>
      </c>
    </row>
    <row r="225" spans="1:12" s="90" customFormat="1" x14ac:dyDescent="0.25">
      <c r="A225" s="124">
        <v>623</v>
      </c>
      <c r="B225" s="125" t="s">
        <v>14</v>
      </c>
      <c r="C225" s="222" t="s">
        <v>773</v>
      </c>
      <c r="D225" s="219" t="s">
        <v>954</v>
      </c>
      <c r="E225" s="248" t="s">
        <v>784</v>
      </c>
      <c r="F225" s="249" t="s">
        <v>955</v>
      </c>
      <c r="G225" s="253" t="s">
        <v>801</v>
      </c>
      <c r="H225" s="226" t="s">
        <v>214</v>
      </c>
      <c r="I225" s="93" t="s">
        <v>787</v>
      </c>
      <c r="J225" s="101">
        <v>30</v>
      </c>
      <c r="K225" s="97" t="s">
        <v>823</v>
      </c>
      <c r="L225" s="103" t="s">
        <v>206</v>
      </c>
    </row>
    <row r="226" spans="1:12" s="90" customFormat="1" x14ac:dyDescent="0.25">
      <c r="A226" s="124">
        <v>623</v>
      </c>
      <c r="B226" s="125" t="s">
        <v>14</v>
      </c>
      <c r="C226" s="222" t="s">
        <v>792</v>
      </c>
      <c r="D226" s="219" t="s">
        <v>793</v>
      </c>
      <c r="E226" s="248" t="s">
        <v>879</v>
      </c>
      <c r="F226" s="249" t="s">
        <v>794</v>
      </c>
      <c r="G226" s="253">
        <v>45759</v>
      </c>
      <c r="H226" s="226" t="s">
        <v>259</v>
      </c>
      <c r="I226" s="93" t="s">
        <v>787</v>
      </c>
      <c r="J226" s="101">
        <v>99</v>
      </c>
      <c r="K226" s="97" t="s">
        <v>823</v>
      </c>
      <c r="L226" s="103" t="s">
        <v>206</v>
      </c>
    </row>
    <row r="227" spans="1:12" s="90" customFormat="1" x14ac:dyDescent="0.25">
      <c r="A227" s="124">
        <v>623</v>
      </c>
      <c r="B227" s="125" t="s">
        <v>14</v>
      </c>
      <c r="C227" s="222" t="s">
        <v>792</v>
      </c>
      <c r="D227" s="219" t="s">
        <v>290</v>
      </c>
      <c r="E227" s="248" t="s">
        <v>879</v>
      </c>
      <c r="F227" s="249" t="s">
        <v>795</v>
      </c>
      <c r="G227" s="253">
        <v>45759</v>
      </c>
      <c r="H227" s="226" t="s">
        <v>259</v>
      </c>
      <c r="I227" s="93" t="s">
        <v>787</v>
      </c>
      <c r="J227" s="101">
        <v>99</v>
      </c>
      <c r="K227" s="97" t="s">
        <v>823</v>
      </c>
      <c r="L227" s="103" t="s">
        <v>206</v>
      </c>
    </row>
    <row r="228" spans="1:12" s="90" customFormat="1" x14ac:dyDescent="0.25">
      <c r="A228" s="124">
        <v>623</v>
      </c>
      <c r="B228" s="125" t="s">
        <v>14</v>
      </c>
      <c r="C228" s="222" t="s">
        <v>792</v>
      </c>
      <c r="D228" s="219" t="s">
        <v>243</v>
      </c>
      <c r="E228" s="248" t="s">
        <v>879</v>
      </c>
      <c r="F228" s="249" t="s">
        <v>796</v>
      </c>
      <c r="G228" s="253">
        <v>45759</v>
      </c>
      <c r="H228" s="226" t="s">
        <v>259</v>
      </c>
      <c r="I228" s="93" t="s">
        <v>787</v>
      </c>
      <c r="J228" s="101">
        <v>99.6</v>
      </c>
      <c r="K228" s="97" t="s">
        <v>823</v>
      </c>
      <c r="L228" s="103" t="s">
        <v>206</v>
      </c>
    </row>
    <row r="229" spans="1:12" s="90" customFormat="1" x14ac:dyDescent="0.25">
      <c r="A229" s="124">
        <v>623</v>
      </c>
      <c r="B229" s="125" t="s">
        <v>14</v>
      </c>
      <c r="C229" s="222" t="s">
        <v>792</v>
      </c>
      <c r="D229" s="219" t="s">
        <v>797</v>
      </c>
      <c r="E229" s="248" t="s">
        <v>879</v>
      </c>
      <c r="F229" s="249" t="s">
        <v>798</v>
      </c>
      <c r="G229" s="253">
        <v>45759</v>
      </c>
      <c r="H229" s="226" t="s">
        <v>259</v>
      </c>
      <c r="I229" s="93" t="s">
        <v>787</v>
      </c>
      <c r="J229" s="101">
        <v>99</v>
      </c>
      <c r="K229" s="97" t="s">
        <v>823</v>
      </c>
      <c r="L229" s="103" t="s">
        <v>206</v>
      </c>
    </row>
    <row r="230" spans="1:12" s="90" customFormat="1" x14ac:dyDescent="0.25">
      <c r="A230" s="124">
        <v>623</v>
      </c>
      <c r="B230" s="125" t="s">
        <v>14</v>
      </c>
      <c r="C230" s="222" t="s">
        <v>508</v>
      </c>
      <c r="D230" s="219" t="s">
        <v>956</v>
      </c>
      <c r="E230" s="248" t="s">
        <v>957</v>
      </c>
      <c r="F230" s="249" t="s">
        <v>958</v>
      </c>
      <c r="G230" s="253" t="s">
        <v>983</v>
      </c>
      <c r="H230" s="226" t="s">
        <v>259</v>
      </c>
      <c r="I230" s="93" t="s">
        <v>786</v>
      </c>
      <c r="J230" s="101">
        <v>2421.4</v>
      </c>
      <c r="K230" s="97" t="s">
        <v>823</v>
      </c>
      <c r="L230" s="103" t="s">
        <v>206</v>
      </c>
    </row>
    <row r="231" spans="1:12" s="90" customFormat="1" x14ac:dyDescent="0.25">
      <c r="A231" s="124">
        <v>623</v>
      </c>
      <c r="B231" s="125" t="s">
        <v>14</v>
      </c>
      <c r="C231" s="222" t="s">
        <v>322</v>
      </c>
      <c r="D231" s="219" t="s">
        <v>959</v>
      </c>
      <c r="E231" s="248" t="s">
        <v>960</v>
      </c>
      <c r="F231" s="249" t="s">
        <v>961</v>
      </c>
      <c r="G231" s="253" t="s">
        <v>984</v>
      </c>
      <c r="H231" s="226" t="s">
        <v>259</v>
      </c>
      <c r="I231" s="93" t="s">
        <v>287</v>
      </c>
      <c r="J231" s="101">
        <v>1402.5</v>
      </c>
      <c r="K231" s="97" t="s">
        <v>823</v>
      </c>
      <c r="L231" s="103" t="s">
        <v>206</v>
      </c>
    </row>
    <row r="232" spans="1:12" s="90" customFormat="1" x14ac:dyDescent="0.25">
      <c r="A232" s="124">
        <v>623</v>
      </c>
      <c r="B232" s="125" t="s">
        <v>14</v>
      </c>
      <c r="C232" s="222" t="s">
        <v>171</v>
      </c>
      <c r="D232" s="219" t="s">
        <v>962</v>
      </c>
      <c r="E232" s="248" t="s">
        <v>963</v>
      </c>
      <c r="F232" s="249" t="s">
        <v>964</v>
      </c>
      <c r="G232" s="253" t="s">
        <v>985</v>
      </c>
      <c r="H232" s="226" t="s">
        <v>228</v>
      </c>
      <c r="I232" s="93" t="s">
        <v>287</v>
      </c>
      <c r="J232" s="101">
        <v>168</v>
      </c>
      <c r="K232" s="97" t="s">
        <v>823</v>
      </c>
      <c r="L232" s="103" t="s">
        <v>206</v>
      </c>
    </row>
    <row r="233" spans="1:12" s="90" customFormat="1" x14ac:dyDescent="0.25">
      <c r="A233" s="124">
        <v>623</v>
      </c>
      <c r="B233" s="125" t="s">
        <v>14</v>
      </c>
      <c r="C233" s="222" t="s">
        <v>266</v>
      </c>
      <c r="D233" s="219" t="s">
        <v>965</v>
      </c>
      <c r="E233" s="248" t="s">
        <v>966</v>
      </c>
      <c r="F233" s="249" t="s">
        <v>967</v>
      </c>
      <c r="G233" s="253" t="s">
        <v>986</v>
      </c>
      <c r="H233" s="226" t="s">
        <v>240</v>
      </c>
      <c r="I233" s="93" t="s">
        <v>248</v>
      </c>
      <c r="J233" s="101">
        <v>3509.43</v>
      </c>
      <c r="K233" s="97" t="s">
        <v>823</v>
      </c>
      <c r="L233" s="103" t="s">
        <v>206</v>
      </c>
    </row>
    <row r="234" spans="1:12" s="90" customFormat="1" x14ac:dyDescent="0.25">
      <c r="A234" s="124">
        <v>623</v>
      </c>
      <c r="B234" s="125" t="s">
        <v>14</v>
      </c>
      <c r="C234" s="222" t="s">
        <v>167</v>
      </c>
      <c r="D234" s="219" t="s">
        <v>968</v>
      </c>
      <c r="E234" s="248" t="s">
        <v>834</v>
      </c>
      <c r="F234" s="249" t="s">
        <v>969</v>
      </c>
      <c r="G234" s="253" t="s">
        <v>859</v>
      </c>
      <c r="H234" s="226" t="s">
        <v>616</v>
      </c>
      <c r="I234" s="93" t="s">
        <v>248</v>
      </c>
      <c r="J234" s="101">
        <v>1452.11</v>
      </c>
      <c r="K234" s="97" t="s">
        <v>823</v>
      </c>
      <c r="L234" s="103" t="s">
        <v>206</v>
      </c>
    </row>
    <row r="235" spans="1:12" s="90" customFormat="1" x14ac:dyDescent="0.25">
      <c r="A235" s="124">
        <v>623</v>
      </c>
      <c r="B235" s="125" t="s">
        <v>14</v>
      </c>
      <c r="C235" s="222" t="s">
        <v>167</v>
      </c>
      <c r="D235" s="219" t="s">
        <v>970</v>
      </c>
      <c r="E235" s="248" t="s">
        <v>834</v>
      </c>
      <c r="F235" s="249" t="s">
        <v>971</v>
      </c>
      <c r="G235" s="253" t="s">
        <v>859</v>
      </c>
      <c r="H235" s="226" t="s">
        <v>616</v>
      </c>
      <c r="I235" s="93" t="s">
        <v>248</v>
      </c>
      <c r="J235" s="101">
        <v>74.760000000000005</v>
      </c>
      <c r="K235" s="97" t="s">
        <v>823</v>
      </c>
      <c r="L235" s="103" t="s">
        <v>206</v>
      </c>
    </row>
    <row r="236" spans="1:12" s="90" customFormat="1" x14ac:dyDescent="0.25">
      <c r="A236" s="124">
        <v>623</v>
      </c>
      <c r="B236" s="125" t="s">
        <v>14</v>
      </c>
      <c r="C236" s="222" t="s">
        <v>167</v>
      </c>
      <c r="D236" s="219" t="s">
        <v>972</v>
      </c>
      <c r="E236" s="248" t="s">
        <v>834</v>
      </c>
      <c r="F236" s="249" t="s">
        <v>973</v>
      </c>
      <c r="G236" s="253" t="s">
        <v>859</v>
      </c>
      <c r="H236" s="226" t="s">
        <v>616</v>
      </c>
      <c r="I236" s="93" t="s">
        <v>248</v>
      </c>
      <c r="J236" s="101">
        <v>1265.77</v>
      </c>
      <c r="K236" s="97" t="s">
        <v>823</v>
      </c>
      <c r="L236" s="103" t="s">
        <v>206</v>
      </c>
    </row>
    <row r="237" spans="1:12" s="90" customFormat="1" x14ac:dyDescent="0.25">
      <c r="A237" s="124">
        <v>623</v>
      </c>
      <c r="B237" s="125" t="s">
        <v>14</v>
      </c>
      <c r="C237" s="222" t="s">
        <v>167</v>
      </c>
      <c r="D237" s="219" t="s">
        <v>974</v>
      </c>
      <c r="E237" s="248" t="s">
        <v>834</v>
      </c>
      <c r="F237" s="249" t="s">
        <v>975</v>
      </c>
      <c r="G237" s="253" t="s">
        <v>859</v>
      </c>
      <c r="H237" s="226" t="s">
        <v>616</v>
      </c>
      <c r="I237" s="93" t="s">
        <v>248</v>
      </c>
      <c r="J237" s="101">
        <v>55.17</v>
      </c>
      <c r="K237" s="97" t="s">
        <v>823</v>
      </c>
      <c r="L237" s="103" t="s">
        <v>206</v>
      </c>
    </row>
    <row r="238" spans="1:12" s="90" customFormat="1" x14ac:dyDescent="0.25">
      <c r="A238" s="124">
        <v>623</v>
      </c>
      <c r="B238" s="125" t="s">
        <v>14</v>
      </c>
      <c r="C238" s="222" t="s">
        <v>167</v>
      </c>
      <c r="D238" s="219" t="s">
        <v>976</v>
      </c>
      <c r="E238" s="248" t="s">
        <v>834</v>
      </c>
      <c r="F238" s="249" t="s">
        <v>977</v>
      </c>
      <c r="G238" s="253" t="s">
        <v>859</v>
      </c>
      <c r="H238" s="226" t="s">
        <v>616</v>
      </c>
      <c r="I238" s="93" t="s">
        <v>220</v>
      </c>
      <c r="J238" s="101">
        <v>304.36</v>
      </c>
      <c r="K238" s="97" t="s">
        <v>823</v>
      </c>
      <c r="L238" s="103" t="s">
        <v>206</v>
      </c>
    </row>
    <row r="239" spans="1:12" s="90" customFormat="1" x14ac:dyDescent="0.25">
      <c r="A239" s="124">
        <v>623</v>
      </c>
      <c r="B239" s="125" t="s">
        <v>14</v>
      </c>
      <c r="C239" s="222" t="s">
        <v>167</v>
      </c>
      <c r="D239" s="219" t="s">
        <v>978</v>
      </c>
      <c r="E239" s="248" t="s">
        <v>834</v>
      </c>
      <c r="F239" s="249" t="s">
        <v>979</v>
      </c>
      <c r="G239" s="253" t="s">
        <v>859</v>
      </c>
      <c r="H239" s="226" t="s">
        <v>616</v>
      </c>
      <c r="I239" s="93" t="s">
        <v>227</v>
      </c>
      <c r="J239" s="101">
        <v>43.12</v>
      </c>
      <c r="K239" s="97" t="s">
        <v>823</v>
      </c>
      <c r="L239" s="103" t="s">
        <v>206</v>
      </c>
    </row>
    <row r="240" spans="1:12" s="90" customFormat="1" x14ac:dyDescent="0.25">
      <c r="A240" s="124">
        <v>623</v>
      </c>
      <c r="B240" s="125" t="s">
        <v>14</v>
      </c>
      <c r="C240" s="222" t="s">
        <v>166</v>
      </c>
      <c r="D240" s="219" t="s">
        <v>980</v>
      </c>
      <c r="E240" s="248" t="s">
        <v>981</v>
      </c>
      <c r="F240" s="249" t="s">
        <v>982</v>
      </c>
      <c r="G240" s="253" t="s">
        <v>987</v>
      </c>
      <c r="H240" s="226" t="s">
        <v>224</v>
      </c>
      <c r="I240" s="93" t="s">
        <v>788</v>
      </c>
      <c r="J240" s="101">
        <v>325</v>
      </c>
      <c r="K240" s="97" t="s">
        <v>823</v>
      </c>
      <c r="L240" s="103" t="s">
        <v>206</v>
      </c>
    </row>
    <row r="241" spans="1:12" s="90" customFormat="1" ht="15.75" x14ac:dyDescent="0.25">
      <c r="A241" s="124">
        <v>623</v>
      </c>
      <c r="B241" s="124" t="s">
        <v>14</v>
      </c>
      <c r="C241" s="234" t="s">
        <v>200</v>
      </c>
      <c r="D241" s="223" t="s">
        <v>789</v>
      </c>
      <c r="E241" s="235"/>
      <c r="F241" s="250" t="s">
        <v>790</v>
      </c>
      <c r="G241" s="174">
        <v>46022</v>
      </c>
      <c r="H241" s="100" t="s">
        <v>218</v>
      </c>
      <c r="I241" s="180"/>
      <c r="J241" s="257">
        <v>285.14</v>
      </c>
      <c r="K241" s="97" t="s">
        <v>823</v>
      </c>
      <c r="L241" s="103" t="s">
        <v>212</v>
      </c>
    </row>
    <row r="242" spans="1:12" s="90" customFormat="1" x14ac:dyDescent="0.25">
      <c r="A242" s="124">
        <v>623</v>
      </c>
      <c r="B242" s="125" t="s">
        <v>14</v>
      </c>
      <c r="C242" s="93" t="s">
        <v>323</v>
      </c>
      <c r="D242" s="223" t="s">
        <v>799</v>
      </c>
      <c r="E242" s="246"/>
      <c r="F242" s="247" t="s">
        <v>800</v>
      </c>
      <c r="G242" s="237" t="s">
        <v>801</v>
      </c>
      <c r="H242" s="100" t="s">
        <v>224</v>
      </c>
      <c r="I242" s="93" t="s">
        <v>217</v>
      </c>
      <c r="J242" s="101">
        <v>98</v>
      </c>
      <c r="K242" s="97" t="s">
        <v>823</v>
      </c>
      <c r="L242" s="103" t="s">
        <v>206</v>
      </c>
    </row>
    <row r="243" spans="1:12" s="90" customFormat="1" x14ac:dyDescent="0.25">
      <c r="A243" s="124">
        <v>623</v>
      </c>
      <c r="B243" s="125" t="s">
        <v>14</v>
      </c>
      <c r="C243" s="93" t="s">
        <v>323</v>
      </c>
      <c r="D243" s="223" t="s">
        <v>802</v>
      </c>
      <c r="E243" s="246"/>
      <c r="F243" s="247" t="s">
        <v>803</v>
      </c>
      <c r="G243" s="237" t="s">
        <v>801</v>
      </c>
      <c r="H243" s="100" t="s">
        <v>224</v>
      </c>
      <c r="I243" s="93" t="s">
        <v>217</v>
      </c>
      <c r="J243" s="101">
        <v>99</v>
      </c>
      <c r="K243" s="97" t="s">
        <v>823</v>
      </c>
      <c r="L243" s="103" t="s">
        <v>206</v>
      </c>
    </row>
    <row r="244" spans="1:12" s="90" customFormat="1" x14ac:dyDescent="0.25">
      <c r="A244" s="124">
        <v>623</v>
      </c>
      <c r="B244" s="124" t="s">
        <v>14</v>
      </c>
      <c r="C244" s="93" t="s">
        <v>323</v>
      </c>
      <c r="D244" s="223" t="s">
        <v>804</v>
      </c>
      <c r="E244" s="235"/>
      <c r="F244" s="247" t="s">
        <v>805</v>
      </c>
      <c r="G244" s="237" t="s">
        <v>801</v>
      </c>
      <c r="H244" s="100" t="s">
        <v>224</v>
      </c>
      <c r="I244" s="93" t="s">
        <v>217</v>
      </c>
      <c r="J244" s="101">
        <v>99</v>
      </c>
      <c r="K244" s="97" t="s">
        <v>823</v>
      </c>
      <c r="L244" s="98" t="s">
        <v>206</v>
      </c>
    </row>
    <row r="245" spans="1:12" s="90" customFormat="1" x14ac:dyDescent="0.25">
      <c r="A245" s="124">
        <v>623</v>
      </c>
      <c r="B245" s="124" t="s">
        <v>14</v>
      </c>
      <c r="C245" s="93" t="s">
        <v>323</v>
      </c>
      <c r="D245" s="223" t="s">
        <v>806</v>
      </c>
      <c r="E245" s="235"/>
      <c r="F245" s="247" t="s">
        <v>807</v>
      </c>
      <c r="G245" s="237" t="s">
        <v>801</v>
      </c>
      <c r="H245" s="100" t="s">
        <v>224</v>
      </c>
      <c r="I245" s="93" t="s">
        <v>217</v>
      </c>
      <c r="J245" s="101">
        <v>98</v>
      </c>
      <c r="K245" s="97" t="s">
        <v>823</v>
      </c>
      <c r="L245" s="98" t="s">
        <v>206</v>
      </c>
    </row>
    <row r="246" spans="1:12" s="90" customFormat="1" x14ac:dyDescent="0.25">
      <c r="A246" s="124">
        <v>623</v>
      </c>
      <c r="B246" s="124" t="s">
        <v>14</v>
      </c>
      <c r="C246" s="93" t="s">
        <v>163</v>
      </c>
      <c r="D246" s="223" t="s">
        <v>808</v>
      </c>
      <c r="E246" s="235"/>
      <c r="F246" s="247" t="s">
        <v>809</v>
      </c>
      <c r="G246" s="237">
        <v>46174</v>
      </c>
      <c r="H246" s="100" t="s">
        <v>650</v>
      </c>
      <c r="I246" s="93"/>
      <c r="J246" s="101">
        <v>15645.9</v>
      </c>
      <c r="K246" s="97" t="s">
        <v>823</v>
      </c>
      <c r="L246" s="98" t="s">
        <v>211</v>
      </c>
    </row>
    <row r="247" spans="1:12" s="90" customFormat="1" x14ac:dyDescent="0.25">
      <c r="A247" s="124">
        <v>623</v>
      </c>
      <c r="B247" s="124" t="s">
        <v>14</v>
      </c>
      <c r="C247" s="93" t="s">
        <v>190</v>
      </c>
      <c r="D247" s="223" t="s">
        <v>810</v>
      </c>
      <c r="E247" s="235"/>
      <c r="F247" s="247" t="s">
        <v>811</v>
      </c>
      <c r="G247" s="237" t="s">
        <v>812</v>
      </c>
      <c r="H247" s="100" t="s">
        <v>989</v>
      </c>
      <c r="I247" s="93"/>
      <c r="J247" s="101">
        <v>36766</v>
      </c>
      <c r="K247" s="97" t="s">
        <v>823</v>
      </c>
      <c r="L247" s="98" t="s">
        <v>212</v>
      </c>
    </row>
    <row r="248" spans="1:12" s="90" customFormat="1" x14ac:dyDescent="0.25">
      <c r="A248" s="124">
        <v>623</v>
      </c>
      <c r="B248" s="124" t="s">
        <v>14</v>
      </c>
      <c r="C248" s="93" t="s">
        <v>813</v>
      </c>
      <c r="D248" s="223" t="s">
        <v>814</v>
      </c>
      <c r="E248" s="235"/>
      <c r="F248" s="247" t="s">
        <v>815</v>
      </c>
      <c r="G248" s="237" t="s">
        <v>816</v>
      </c>
      <c r="H248" s="100" t="s">
        <v>990</v>
      </c>
      <c r="I248" s="93"/>
      <c r="J248" s="101">
        <v>385</v>
      </c>
      <c r="K248" s="97" t="s">
        <v>823</v>
      </c>
      <c r="L248" s="98" t="s">
        <v>212</v>
      </c>
    </row>
    <row r="249" spans="1:12" s="90" customFormat="1" x14ac:dyDescent="0.25">
      <c r="A249" s="124">
        <v>623</v>
      </c>
      <c r="B249" s="124" t="s">
        <v>14</v>
      </c>
      <c r="C249" s="93" t="s">
        <v>813</v>
      </c>
      <c r="D249" s="223" t="s">
        <v>818</v>
      </c>
      <c r="E249" s="235"/>
      <c r="F249" s="247" t="s">
        <v>817</v>
      </c>
      <c r="G249" s="237" t="s">
        <v>816</v>
      </c>
      <c r="H249" s="100" t="s">
        <v>990</v>
      </c>
      <c r="I249" s="93"/>
      <c r="J249" s="101">
        <v>385</v>
      </c>
      <c r="K249" s="97" t="s">
        <v>823</v>
      </c>
      <c r="L249" s="98" t="s">
        <v>212</v>
      </c>
    </row>
    <row r="250" spans="1:12" s="90" customFormat="1" x14ac:dyDescent="0.25">
      <c r="A250" s="124">
        <v>623</v>
      </c>
      <c r="B250" s="124" t="s">
        <v>14</v>
      </c>
      <c r="C250" s="93" t="s">
        <v>819</v>
      </c>
      <c r="D250" s="223" t="s">
        <v>820</v>
      </c>
      <c r="E250" s="235"/>
      <c r="F250" s="247" t="s">
        <v>821</v>
      </c>
      <c r="G250" s="237" t="s">
        <v>822</v>
      </c>
      <c r="H250" s="100" t="s">
        <v>989</v>
      </c>
      <c r="I250" s="93"/>
      <c r="J250" s="101">
        <v>10428</v>
      </c>
      <c r="K250" s="97" t="s">
        <v>823</v>
      </c>
      <c r="L250" s="98" t="s">
        <v>257</v>
      </c>
    </row>
    <row r="251" spans="1:12" x14ac:dyDescent="0.25">
      <c r="A251" s="193" t="s">
        <v>33</v>
      </c>
      <c r="B251" s="194"/>
      <c r="C251" s="194"/>
      <c r="D251" s="194"/>
      <c r="E251" s="194"/>
      <c r="F251" s="194"/>
      <c r="G251" s="194"/>
      <c r="H251" s="195"/>
      <c r="I251" s="184"/>
      <c r="J251" s="185">
        <f>SUM(J15:J250)</f>
        <v>620339.18000000005</v>
      </c>
      <c r="K251" s="186"/>
      <c r="L251" s="186"/>
    </row>
    <row r="254" spans="1:12" x14ac:dyDescent="0.25">
      <c r="A254" s="183"/>
    </row>
    <row r="255" spans="1:12" s="187" customFormat="1" ht="12.75" x14ac:dyDescent="0.2">
      <c r="B255" s="159" t="s">
        <v>27</v>
      </c>
      <c r="C255" s="159"/>
      <c r="D255" s="159"/>
      <c r="E255" s="160"/>
      <c r="F255" s="161"/>
      <c r="G255" s="162"/>
      <c r="K255" s="162" t="s">
        <v>29</v>
      </c>
    </row>
    <row r="256" spans="1:12" s="161" customFormat="1" ht="12.75" x14ac:dyDescent="0.2">
      <c r="B256" s="159" t="s">
        <v>28</v>
      </c>
      <c r="C256" s="159"/>
      <c r="D256" s="159"/>
      <c r="E256" s="160"/>
      <c r="G256" s="162"/>
      <c r="K256" s="162" t="s">
        <v>829</v>
      </c>
    </row>
    <row r="258" spans="1:12" x14ac:dyDescent="0.25">
      <c r="A258" s="1"/>
      <c r="B258" s="1" t="s">
        <v>991</v>
      </c>
      <c r="C258" s="104"/>
      <c r="D258" s="39"/>
      <c r="E258" s="39"/>
      <c r="F258" s="39"/>
      <c r="G258" s="39"/>
      <c r="H258" s="112"/>
      <c r="I258" s="122"/>
      <c r="J258" s="104"/>
      <c r="K258" s="1" t="str">
        <f>B258</f>
        <v>16.02.2026</v>
      </c>
      <c r="L258" s="1"/>
    </row>
  </sheetData>
  <autoFilter ref="A14:L256" xr:uid="{00000000-0009-0000-0000-000000000000}"/>
  <mergeCells count="3">
    <mergeCell ref="A5:K10"/>
    <mergeCell ref="A13:C13"/>
    <mergeCell ref="A251:H251"/>
  </mergeCells>
  <phoneticPr fontId="33" type="noConversion"/>
  <conditionalFormatting sqref="D18:D26">
    <cfRule type="duplicateValues" dxfId="109" priority="1518"/>
  </conditionalFormatting>
  <conditionalFormatting sqref="D15 D18:D26">
    <cfRule type="duplicateValues" dxfId="108" priority="1520"/>
  </conditionalFormatting>
  <conditionalFormatting sqref="D15 D18:D26">
    <cfRule type="duplicateValues" dxfId="107" priority="1523"/>
    <cfRule type="duplicateValues" dxfId="106" priority="1524"/>
    <cfRule type="duplicateValues" dxfId="105" priority="1525"/>
  </conditionalFormatting>
  <conditionalFormatting sqref="D49">
    <cfRule type="duplicateValues" dxfId="104" priority="328"/>
  </conditionalFormatting>
  <conditionalFormatting sqref="D49">
    <cfRule type="duplicateValues" dxfId="103" priority="329"/>
  </conditionalFormatting>
  <conditionalFormatting sqref="D49">
    <cfRule type="duplicateValues" dxfId="102" priority="330"/>
    <cfRule type="duplicateValues" dxfId="101" priority="331"/>
    <cfRule type="duplicateValues" dxfId="100" priority="332"/>
  </conditionalFormatting>
  <conditionalFormatting sqref="D27">
    <cfRule type="duplicateValues" dxfId="99" priority="119"/>
  </conditionalFormatting>
  <conditionalFormatting sqref="D50:D55">
    <cfRule type="duplicateValues" dxfId="98" priority="64"/>
  </conditionalFormatting>
  <conditionalFormatting sqref="D50:D55">
    <cfRule type="duplicateValues" dxfId="97" priority="65"/>
  </conditionalFormatting>
  <conditionalFormatting sqref="D50:D55">
    <cfRule type="duplicateValues" dxfId="96" priority="66"/>
    <cfRule type="duplicateValues" dxfId="95" priority="67"/>
    <cfRule type="duplicateValues" dxfId="94" priority="68"/>
  </conditionalFormatting>
  <conditionalFormatting sqref="D173">
    <cfRule type="duplicateValues" dxfId="93" priority="17"/>
  </conditionalFormatting>
  <conditionalFormatting sqref="D173">
    <cfRule type="duplicateValues" dxfId="92" priority="18"/>
  </conditionalFormatting>
  <conditionalFormatting sqref="D173">
    <cfRule type="duplicateValues" dxfId="91" priority="19"/>
    <cfRule type="duplicateValues" dxfId="90" priority="20"/>
    <cfRule type="duplicateValues" dxfId="89" priority="21"/>
  </conditionalFormatting>
  <conditionalFormatting sqref="D34:D39">
    <cfRule type="duplicateValues" dxfId="88" priority="3157"/>
  </conditionalFormatting>
  <conditionalFormatting sqref="D34:D39">
    <cfRule type="duplicateValues" dxfId="87" priority="3158"/>
  </conditionalFormatting>
  <conditionalFormatting sqref="D34:D39">
    <cfRule type="duplicateValues" dxfId="86" priority="3159"/>
    <cfRule type="duplicateValues" dxfId="85" priority="3160"/>
    <cfRule type="duplicateValues" dxfId="84" priority="3161"/>
  </conditionalFormatting>
  <conditionalFormatting sqref="D34:D39 D18:D26 D15">
    <cfRule type="duplicateValues" dxfId="83" priority="3162"/>
  </conditionalFormatting>
  <conditionalFormatting sqref="D48">
    <cfRule type="duplicateValues" dxfId="82" priority="3163"/>
  </conditionalFormatting>
  <conditionalFormatting sqref="D48">
    <cfRule type="duplicateValues" dxfId="81" priority="3164"/>
  </conditionalFormatting>
  <conditionalFormatting sqref="D48">
    <cfRule type="duplicateValues" dxfId="80" priority="3165"/>
    <cfRule type="duplicateValues" dxfId="79" priority="3166"/>
    <cfRule type="duplicateValues" dxfId="78" priority="3167"/>
  </conditionalFormatting>
  <conditionalFormatting sqref="D56:D58">
    <cfRule type="duplicateValues" dxfId="77" priority="3200"/>
  </conditionalFormatting>
  <conditionalFormatting sqref="D56:D58">
    <cfRule type="duplicateValues" dxfId="76" priority="3201"/>
  </conditionalFormatting>
  <conditionalFormatting sqref="D56:D58">
    <cfRule type="duplicateValues" dxfId="75" priority="3202"/>
    <cfRule type="duplicateValues" dxfId="74" priority="3203"/>
    <cfRule type="duplicateValues" dxfId="73" priority="3204"/>
  </conditionalFormatting>
  <conditionalFormatting sqref="D74:D77">
    <cfRule type="duplicateValues" dxfId="72" priority="3210"/>
  </conditionalFormatting>
  <conditionalFormatting sqref="D74:D77">
    <cfRule type="duplicateValues" dxfId="71" priority="3211"/>
  </conditionalFormatting>
  <conditionalFormatting sqref="D74:D77">
    <cfRule type="duplicateValues" dxfId="70" priority="3212"/>
    <cfRule type="duplicateValues" dxfId="69" priority="3213"/>
    <cfRule type="duplicateValues" dxfId="68" priority="3214"/>
  </conditionalFormatting>
  <conditionalFormatting sqref="D16:D17">
    <cfRule type="duplicateValues" dxfId="67" priority="11"/>
  </conditionalFormatting>
  <conditionalFormatting sqref="D133">
    <cfRule type="duplicateValues" dxfId="66" priority="6"/>
  </conditionalFormatting>
  <conditionalFormatting sqref="D133">
    <cfRule type="duplicateValues" dxfId="65" priority="7"/>
  </conditionalFormatting>
  <conditionalFormatting sqref="D133">
    <cfRule type="duplicateValues" dxfId="64" priority="8"/>
    <cfRule type="duplicateValues" dxfId="63" priority="9"/>
    <cfRule type="duplicateValues" dxfId="62" priority="10"/>
  </conditionalFormatting>
  <conditionalFormatting sqref="D134:D147">
    <cfRule type="duplicateValues" dxfId="61" priority="1"/>
  </conditionalFormatting>
  <conditionalFormatting sqref="D134:D147">
    <cfRule type="duplicateValues" dxfId="60" priority="2"/>
  </conditionalFormatting>
  <conditionalFormatting sqref="D134:D147">
    <cfRule type="duplicateValues" dxfId="59" priority="3"/>
    <cfRule type="duplicateValues" dxfId="58" priority="4"/>
    <cfRule type="duplicateValues" dxfId="57" priority="5"/>
  </conditionalFormatting>
  <conditionalFormatting sqref="D27">
    <cfRule type="duplicateValues" dxfId="56" priority="3263"/>
  </conditionalFormatting>
  <conditionalFormatting sqref="D27">
    <cfRule type="duplicateValues" dxfId="55" priority="3264"/>
  </conditionalFormatting>
  <conditionalFormatting sqref="D27">
    <cfRule type="duplicateValues" dxfId="54" priority="3265"/>
    <cfRule type="duplicateValues" dxfId="53" priority="3266"/>
    <cfRule type="duplicateValues" dxfId="52" priority="3267"/>
  </conditionalFormatting>
  <conditionalFormatting sqref="D28:D31">
    <cfRule type="duplicateValues" dxfId="51" priority="3281"/>
  </conditionalFormatting>
  <conditionalFormatting sqref="D28:D31">
    <cfRule type="duplicateValues" dxfId="50" priority="3282"/>
  </conditionalFormatting>
  <conditionalFormatting sqref="D28:D31">
    <cfRule type="duplicateValues" dxfId="49" priority="3283"/>
    <cfRule type="duplicateValues" dxfId="48" priority="3284"/>
    <cfRule type="duplicateValues" dxfId="47" priority="3285"/>
  </conditionalFormatting>
  <conditionalFormatting sqref="D32:D33">
    <cfRule type="duplicateValues" dxfId="46" priority="3293"/>
  </conditionalFormatting>
  <conditionalFormatting sqref="D32:D33">
    <cfRule type="duplicateValues" dxfId="45" priority="3294"/>
  </conditionalFormatting>
  <conditionalFormatting sqref="D32:D33">
    <cfRule type="duplicateValues" dxfId="44" priority="3295"/>
    <cfRule type="duplicateValues" dxfId="43" priority="3296"/>
    <cfRule type="duplicateValues" dxfId="42" priority="3297"/>
  </conditionalFormatting>
  <conditionalFormatting sqref="D40:D47">
    <cfRule type="duplicateValues" dxfId="41" priority="3325"/>
  </conditionalFormatting>
  <conditionalFormatting sqref="D40:D47">
    <cfRule type="duplicateValues" dxfId="40" priority="3326"/>
  </conditionalFormatting>
  <conditionalFormatting sqref="D40:D47">
    <cfRule type="duplicateValues" dxfId="39" priority="3327"/>
    <cfRule type="duplicateValues" dxfId="38" priority="3328"/>
    <cfRule type="duplicateValues" dxfId="37" priority="3329"/>
  </conditionalFormatting>
  <conditionalFormatting sqref="D70:D73">
    <cfRule type="duplicateValues" dxfId="36" priority="3369"/>
  </conditionalFormatting>
  <conditionalFormatting sqref="D70:D73">
    <cfRule type="duplicateValues" dxfId="35" priority="3370"/>
  </conditionalFormatting>
  <conditionalFormatting sqref="D70:D73">
    <cfRule type="duplicateValues" dxfId="34" priority="3371"/>
    <cfRule type="duplicateValues" dxfId="33" priority="3372"/>
    <cfRule type="duplicateValues" dxfId="32" priority="3373"/>
  </conditionalFormatting>
  <conditionalFormatting sqref="D59:D69">
    <cfRule type="duplicateValues" dxfId="31" priority="3374"/>
  </conditionalFormatting>
  <conditionalFormatting sqref="D59:D69">
    <cfRule type="duplicateValues" dxfId="30" priority="3375"/>
  </conditionalFormatting>
  <conditionalFormatting sqref="D59:D69">
    <cfRule type="duplicateValues" dxfId="29" priority="3376"/>
    <cfRule type="duplicateValues" dxfId="28" priority="3377"/>
    <cfRule type="duplicateValues" dxfId="27" priority="3378"/>
  </conditionalFormatting>
  <conditionalFormatting sqref="D78">
    <cfRule type="duplicateValues" dxfId="26" priority="3379"/>
  </conditionalFormatting>
  <conditionalFormatting sqref="D78">
    <cfRule type="duplicateValues" dxfId="25" priority="3380"/>
  </conditionalFormatting>
  <conditionalFormatting sqref="D78">
    <cfRule type="duplicateValues" dxfId="24" priority="3381"/>
    <cfRule type="duplicateValues" dxfId="23" priority="3382"/>
    <cfRule type="duplicateValues" dxfId="22" priority="3383"/>
  </conditionalFormatting>
  <conditionalFormatting sqref="D79:D89">
    <cfRule type="duplicateValues" dxfId="21" priority="3384"/>
  </conditionalFormatting>
  <conditionalFormatting sqref="D79:D89">
    <cfRule type="duplicateValues" dxfId="20" priority="3385"/>
  </conditionalFormatting>
  <conditionalFormatting sqref="D79:D89">
    <cfRule type="duplicateValues" dxfId="19" priority="3386"/>
    <cfRule type="duplicateValues" dxfId="18" priority="3387"/>
    <cfRule type="duplicateValues" dxfId="17" priority="3388"/>
  </conditionalFormatting>
  <conditionalFormatting sqref="D90:D91">
    <cfRule type="duplicateValues" dxfId="16" priority="3396"/>
  </conditionalFormatting>
  <conditionalFormatting sqref="D90:D91">
    <cfRule type="duplicateValues" dxfId="15" priority="3397"/>
  </conditionalFormatting>
  <conditionalFormatting sqref="D90:D91">
    <cfRule type="duplicateValues" dxfId="14" priority="3398"/>
    <cfRule type="duplicateValues" dxfId="13" priority="3399"/>
    <cfRule type="duplicateValues" dxfId="12" priority="3400"/>
  </conditionalFormatting>
  <conditionalFormatting sqref="D241">
    <cfRule type="duplicateValues" dxfId="11" priority="3406"/>
  </conditionalFormatting>
  <conditionalFormatting sqref="D241">
    <cfRule type="duplicateValues" dxfId="10" priority="3407"/>
  </conditionalFormatting>
  <conditionalFormatting sqref="D241">
    <cfRule type="duplicateValues" dxfId="9" priority="3408"/>
    <cfRule type="duplicateValues" dxfId="8" priority="3409"/>
    <cfRule type="duplicateValues" dxfId="7" priority="3410"/>
  </conditionalFormatting>
  <printOptions horizontalCentered="1"/>
  <pageMargins left="0.25" right="0.25" top="0.5" bottom="0.5" header="0.3" footer="0.3"/>
  <pageSetup scale="64" fitToHeight="0" orientation="portrait" r:id="rId1"/>
  <ignoredErrors>
    <ignoredError sqref="D20:E20 D21:F21 D32:E33 H34:H35 H22 D29:F29 H57:H58 H41:H46 H47 H39 H29 F31 F45:F46 F47 F83:F89 H36 F36 F78:F82 F74:F77 H19:H21 F19:F20 F18 H18 F34:F35 H37 F37 H38 H48 F48 H49 F49 H50:H56 F50:F56 F57:F58 F59:F66 F99 D164:D165 F193:F196 F173:F179 F118:F119 H148 H172 H170:H171 H114 H155:H165 H173:H179 H115:H119 F148 H166:H169 F166:F169 F170:F171 F172 H246 H242:H245 F250 D70:D72 H68:H69 H67 D67 H59:H65 D22:F28 D30:F30 H30:H31 F32:F33 H32:H33 F67 F68:F69 H70:H89 F70:F73 F90 H90 F91 H91 H92:H96 F120:F126 H120:H126 H149:H151 F149:F151 H152 F152 H153:H154 F153:F154 F155:F165 F180:F183 H180:H183 F184:F192 H184:H19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6"/>
  <sheetViews>
    <sheetView topLeftCell="A2" zoomScaleNormal="100" workbookViewId="0">
      <selection activeCell="G41" sqref="G41"/>
    </sheetView>
  </sheetViews>
  <sheetFormatPr defaultRowHeight="15" x14ac:dyDescent="0.25"/>
  <cols>
    <col min="1" max="1" width="9" bestFit="1" customWidth="1"/>
    <col min="2" max="2" width="16.42578125" customWidth="1"/>
    <col min="3" max="3" width="18.5703125" customWidth="1"/>
    <col min="4" max="4" width="11.140625" style="39" bestFit="1" customWidth="1"/>
    <col min="5" max="5" width="11.140625" style="39" customWidth="1"/>
    <col min="6" max="6" width="16.85546875" style="39" customWidth="1"/>
    <col min="7" max="7" width="15.7109375" customWidth="1"/>
    <col min="8" max="8" width="21.140625" customWidth="1"/>
  </cols>
  <sheetData>
    <row r="1" spans="1:9" ht="58.5" hidden="1" customHeight="1" x14ac:dyDescent="0.25">
      <c r="A1" s="1"/>
      <c r="B1" s="1"/>
      <c r="C1" s="1"/>
      <c r="D1" s="38"/>
      <c r="E1" s="38"/>
      <c r="F1" s="38"/>
      <c r="G1" s="1"/>
      <c r="H1" s="1"/>
    </row>
    <row r="2" spans="1:9" s="59" customFormat="1" x14ac:dyDescent="0.25">
      <c r="A2" s="1"/>
      <c r="B2" s="1"/>
      <c r="C2" s="1"/>
      <c r="D2" s="38"/>
      <c r="E2" s="38"/>
      <c r="F2" s="38"/>
      <c r="G2" s="1"/>
      <c r="H2" s="1"/>
    </row>
    <row r="3" spans="1:9" s="59" customFormat="1" ht="47.25" customHeight="1" x14ac:dyDescent="0.25">
      <c r="A3" s="1"/>
      <c r="B3" s="1"/>
      <c r="C3" s="1"/>
      <c r="D3" s="38"/>
      <c r="E3" s="38"/>
      <c r="F3" s="38"/>
      <c r="G3" s="1"/>
      <c r="H3" s="1"/>
    </row>
    <row r="4" spans="1:9" ht="16.5" x14ac:dyDescent="0.3">
      <c r="A4" s="196" t="s">
        <v>37</v>
      </c>
      <c r="B4" s="196"/>
      <c r="C4" s="196"/>
      <c r="D4" s="196"/>
      <c r="E4" s="196"/>
      <c r="F4" s="196"/>
      <c r="G4" s="196"/>
      <c r="H4" s="196"/>
      <c r="I4" s="31"/>
    </row>
    <row r="5" spans="1:9" ht="25.5" customHeight="1" x14ac:dyDescent="0.3">
      <c r="A5" s="196"/>
      <c r="B5" s="196"/>
      <c r="C5" s="196"/>
      <c r="D5" s="196"/>
      <c r="E5" s="196"/>
      <c r="F5" s="196"/>
      <c r="G5" s="196"/>
      <c r="H5" s="196"/>
      <c r="I5" s="31"/>
    </row>
    <row r="6" spans="1:9" ht="15" customHeight="1" x14ac:dyDescent="0.3">
      <c r="A6" s="196"/>
      <c r="B6" s="196"/>
      <c r="C6" s="196"/>
      <c r="D6" s="196"/>
      <c r="E6" s="196"/>
      <c r="F6" s="196"/>
      <c r="G6" s="196"/>
      <c r="H6" s="196"/>
      <c r="I6" s="31"/>
    </row>
    <row r="7" spans="1:9" ht="15" customHeight="1" x14ac:dyDescent="0.3">
      <c r="A7" s="196"/>
      <c r="B7" s="196"/>
      <c r="C7" s="196"/>
      <c r="D7" s="196"/>
      <c r="E7" s="196"/>
      <c r="F7" s="196"/>
      <c r="G7" s="196"/>
      <c r="H7" s="196"/>
      <c r="I7" s="31"/>
    </row>
    <row r="8" spans="1:9" ht="15" customHeight="1" x14ac:dyDescent="0.3">
      <c r="A8" s="196"/>
      <c r="B8" s="196"/>
      <c r="C8" s="196"/>
      <c r="D8" s="196"/>
      <c r="E8" s="196"/>
      <c r="F8" s="196"/>
      <c r="G8" s="196"/>
      <c r="H8" s="196"/>
      <c r="I8" s="31"/>
    </row>
    <row r="9" spans="1:9" ht="16.5" customHeight="1" x14ac:dyDescent="0.3">
      <c r="A9" s="196"/>
      <c r="B9" s="196"/>
      <c r="C9" s="196"/>
      <c r="D9" s="196"/>
      <c r="E9" s="196"/>
      <c r="F9" s="196"/>
      <c r="G9" s="196"/>
      <c r="H9" s="196"/>
      <c r="I9" s="31"/>
    </row>
    <row r="10" spans="1:9" ht="15" customHeight="1" x14ac:dyDescent="0.25">
      <c r="G10" s="197" t="s">
        <v>20</v>
      </c>
      <c r="H10" s="197"/>
    </row>
    <row r="11" spans="1:9" ht="8.25" customHeight="1" x14ac:dyDescent="0.25">
      <c r="A11" s="200"/>
      <c r="B11" s="200"/>
      <c r="C11" s="200"/>
      <c r="D11" s="37"/>
      <c r="E11" s="173"/>
      <c r="G11" s="198" t="s">
        <v>12</v>
      </c>
      <c r="H11" s="201"/>
    </row>
    <row r="12" spans="1:9" ht="6.75" customHeight="1" x14ac:dyDescent="0.25">
      <c r="G12" s="198"/>
      <c r="H12" s="201"/>
    </row>
    <row r="13" spans="1:9" ht="15" customHeight="1" x14ac:dyDescent="0.25">
      <c r="A13" s="6" t="s">
        <v>18</v>
      </c>
      <c r="G13" s="6" t="s">
        <v>19</v>
      </c>
      <c r="H13" s="4"/>
    </row>
    <row r="14" spans="1:9" ht="15" customHeight="1" x14ac:dyDescent="0.25">
      <c r="A14" s="192" t="str">
        <f>'Mallra dhe Sherbime'!A13:C13</f>
        <v>Lista e obligimeve: nga muaji Janar 2026</v>
      </c>
      <c r="B14" s="192"/>
      <c r="C14" s="192"/>
      <c r="D14" s="37"/>
      <c r="E14" s="173"/>
      <c r="H14" s="4"/>
    </row>
    <row r="15" spans="1:9" ht="15" customHeight="1" x14ac:dyDescent="0.25">
      <c r="A15" s="7" t="s">
        <v>1</v>
      </c>
      <c r="B15" s="8" t="s">
        <v>2</v>
      </c>
      <c r="C15" s="7" t="s">
        <v>3</v>
      </c>
      <c r="D15" s="7" t="s">
        <v>32</v>
      </c>
      <c r="E15" s="7" t="s">
        <v>655</v>
      </c>
      <c r="F15" s="8" t="s">
        <v>4</v>
      </c>
      <c r="G15" s="7" t="s">
        <v>0</v>
      </c>
      <c r="H15" s="8" t="s">
        <v>5</v>
      </c>
    </row>
    <row r="16" spans="1:9" s="43" customFormat="1" ht="15" customHeight="1" x14ac:dyDescent="0.25">
      <c r="A16" s="30">
        <v>623</v>
      </c>
      <c r="B16" s="30" t="s">
        <v>14</v>
      </c>
      <c r="C16" s="42" t="s">
        <v>636</v>
      </c>
      <c r="D16" s="224">
        <v>13684024</v>
      </c>
      <c r="E16" s="224">
        <v>191</v>
      </c>
      <c r="F16" s="225">
        <v>46063</v>
      </c>
      <c r="G16" s="177">
        <v>839.25</v>
      </c>
      <c r="H16" s="53" t="s">
        <v>823</v>
      </c>
    </row>
    <row r="17" spans="1:8" s="43" customFormat="1" ht="15" customHeight="1" x14ac:dyDescent="0.25">
      <c r="A17" s="30">
        <v>623</v>
      </c>
      <c r="B17" s="30" t="s">
        <v>14</v>
      </c>
      <c r="C17" s="42" t="s">
        <v>636</v>
      </c>
      <c r="D17" s="224">
        <v>13496500</v>
      </c>
      <c r="E17" s="224">
        <v>3091</v>
      </c>
      <c r="F17" s="225">
        <v>46007</v>
      </c>
      <c r="G17" s="177">
        <v>111.31</v>
      </c>
      <c r="H17" s="53" t="s">
        <v>823</v>
      </c>
    </row>
    <row r="18" spans="1:8" s="43" customFormat="1" ht="15" customHeight="1" x14ac:dyDescent="0.25">
      <c r="A18" s="30">
        <v>623</v>
      </c>
      <c r="B18" s="30" t="s">
        <v>14</v>
      </c>
      <c r="C18" s="42" t="s">
        <v>863</v>
      </c>
      <c r="D18" s="224">
        <v>538930</v>
      </c>
      <c r="E18" s="224">
        <v>136</v>
      </c>
      <c r="F18" s="225">
        <v>46056</v>
      </c>
      <c r="G18" s="177">
        <v>56.54</v>
      </c>
      <c r="H18" s="53" t="s">
        <v>823</v>
      </c>
    </row>
    <row r="19" spans="1:8" s="43" customFormat="1" ht="15" customHeight="1" x14ac:dyDescent="0.25">
      <c r="A19" s="30">
        <v>623</v>
      </c>
      <c r="B19" s="30" t="s">
        <v>14</v>
      </c>
      <c r="C19" s="42" t="s">
        <v>863</v>
      </c>
      <c r="D19" s="224">
        <v>538410</v>
      </c>
      <c r="E19" s="224">
        <v>3146</v>
      </c>
      <c r="F19" s="225">
        <v>46008</v>
      </c>
      <c r="G19" s="177">
        <v>760.32</v>
      </c>
      <c r="H19" s="53" t="s">
        <v>823</v>
      </c>
    </row>
    <row r="20" spans="1:8" s="43" customFormat="1" ht="15" customHeight="1" x14ac:dyDescent="0.25">
      <c r="A20" s="30">
        <v>623</v>
      </c>
      <c r="B20" s="30" t="s">
        <v>14</v>
      </c>
      <c r="C20" s="42" t="s">
        <v>863</v>
      </c>
      <c r="D20" s="224">
        <v>449620</v>
      </c>
      <c r="E20" s="224">
        <v>3088</v>
      </c>
      <c r="F20" s="225">
        <v>46007</v>
      </c>
      <c r="G20" s="177">
        <v>24.06</v>
      </c>
      <c r="H20" s="53" t="s">
        <v>823</v>
      </c>
    </row>
    <row r="21" spans="1:8" s="43" customFormat="1" ht="15" customHeight="1" x14ac:dyDescent="0.25">
      <c r="A21" s="30">
        <v>623</v>
      </c>
      <c r="B21" s="30" t="s">
        <v>14</v>
      </c>
      <c r="C21" s="42" t="s">
        <v>863</v>
      </c>
      <c r="D21" s="224">
        <v>486887</v>
      </c>
      <c r="E21" s="224">
        <v>3087</v>
      </c>
      <c r="F21" s="225">
        <v>46007</v>
      </c>
      <c r="G21" s="177">
        <v>40.96</v>
      </c>
      <c r="H21" s="53" t="s">
        <v>823</v>
      </c>
    </row>
    <row r="22" spans="1:8" s="43" customFormat="1" ht="15" customHeight="1" x14ac:dyDescent="0.25">
      <c r="A22" s="30">
        <v>623</v>
      </c>
      <c r="B22" s="30" t="s">
        <v>14</v>
      </c>
      <c r="C22" s="42" t="s">
        <v>864</v>
      </c>
      <c r="D22" s="224" t="s">
        <v>865</v>
      </c>
      <c r="E22" s="224">
        <v>3084</v>
      </c>
      <c r="F22" s="225">
        <v>46009</v>
      </c>
      <c r="G22" s="177">
        <v>102.4</v>
      </c>
      <c r="H22" s="53" t="s">
        <v>823</v>
      </c>
    </row>
    <row r="23" spans="1:8" s="43" customFormat="1" ht="15" customHeight="1" x14ac:dyDescent="0.25">
      <c r="A23" s="30">
        <v>623</v>
      </c>
      <c r="B23" s="30" t="s">
        <v>14</v>
      </c>
      <c r="C23" s="42" t="s">
        <v>864</v>
      </c>
      <c r="D23" s="224" t="s">
        <v>866</v>
      </c>
      <c r="E23" s="224">
        <v>3074</v>
      </c>
      <c r="F23" s="225">
        <v>46007</v>
      </c>
      <c r="G23" s="177">
        <v>512</v>
      </c>
      <c r="H23" s="53" t="s">
        <v>823</v>
      </c>
    </row>
    <row r="24" spans="1:8" s="43" customFormat="1" ht="15" customHeight="1" x14ac:dyDescent="0.25">
      <c r="A24" s="30">
        <v>623</v>
      </c>
      <c r="B24" s="30" t="s">
        <v>14</v>
      </c>
      <c r="C24" s="42" t="s">
        <v>864</v>
      </c>
      <c r="D24" s="224" t="s">
        <v>867</v>
      </c>
      <c r="E24" s="224">
        <v>3081</v>
      </c>
      <c r="F24" s="225">
        <v>46007</v>
      </c>
      <c r="G24" s="177">
        <v>143.58000000000001</v>
      </c>
      <c r="H24" s="53" t="s">
        <v>823</v>
      </c>
    </row>
    <row r="25" spans="1:8" s="43" customFormat="1" ht="15" customHeight="1" x14ac:dyDescent="0.25">
      <c r="A25" s="30">
        <v>623</v>
      </c>
      <c r="B25" s="30" t="s">
        <v>14</v>
      </c>
      <c r="C25" s="42" t="s">
        <v>864</v>
      </c>
      <c r="D25" s="224" t="s">
        <v>868</v>
      </c>
      <c r="E25" s="224">
        <v>3045</v>
      </c>
      <c r="F25" s="225">
        <v>46007</v>
      </c>
      <c r="G25" s="177">
        <v>414.5</v>
      </c>
      <c r="H25" s="53" t="s">
        <v>823</v>
      </c>
    </row>
    <row r="26" spans="1:8" s="43" customFormat="1" ht="15" customHeight="1" x14ac:dyDescent="0.25">
      <c r="A26" s="30">
        <v>623</v>
      </c>
      <c r="B26" s="30" t="s">
        <v>14</v>
      </c>
      <c r="C26" s="42" t="s">
        <v>864</v>
      </c>
      <c r="D26" s="224" t="s">
        <v>869</v>
      </c>
      <c r="E26" s="224">
        <v>3106</v>
      </c>
      <c r="F26" s="225">
        <v>46007</v>
      </c>
      <c r="G26" s="177">
        <v>230.4</v>
      </c>
      <c r="H26" s="53" t="s">
        <v>823</v>
      </c>
    </row>
    <row r="27" spans="1:8" s="43" customFormat="1" ht="15" customHeight="1" x14ac:dyDescent="0.25">
      <c r="A27" s="30">
        <v>623</v>
      </c>
      <c r="B27" s="30" t="s">
        <v>14</v>
      </c>
      <c r="C27" s="42" t="s">
        <v>864</v>
      </c>
      <c r="D27" s="224" t="s">
        <v>870</v>
      </c>
      <c r="E27" s="224">
        <v>3077</v>
      </c>
      <c r="F27" s="225">
        <v>46007</v>
      </c>
      <c r="G27" s="177">
        <v>256</v>
      </c>
      <c r="H27" s="53" t="s">
        <v>823</v>
      </c>
    </row>
    <row r="28" spans="1:8" s="43" customFormat="1" ht="15" customHeight="1" x14ac:dyDescent="0.25">
      <c r="A28" s="30">
        <v>623</v>
      </c>
      <c r="B28" s="30" t="s">
        <v>14</v>
      </c>
      <c r="C28" s="42" t="s">
        <v>871</v>
      </c>
      <c r="D28" s="224" t="s">
        <v>872</v>
      </c>
      <c r="E28" s="224">
        <v>2800</v>
      </c>
      <c r="F28" s="225">
        <v>45993</v>
      </c>
      <c r="G28" s="177">
        <v>412</v>
      </c>
      <c r="H28" s="53" t="s">
        <v>823</v>
      </c>
    </row>
    <row r="29" spans="1:8" s="43" customFormat="1" ht="15" customHeight="1" x14ac:dyDescent="0.25">
      <c r="A29" s="30">
        <v>623</v>
      </c>
      <c r="B29" s="30" t="s">
        <v>14</v>
      </c>
      <c r="C29" s="42" t="s">
        <v>871</v>
      </c>
      <c r="D29" s="224" t="s">
        <v>873</v>
      </c>
      <c r="E29" s="224">
        <v>3105</v>
      </c>
      <c r="F29" s="225">
        <v>46007</v>
      </c>
      <c r="G29" s="177">
        <v>204.8</v>
      </c>
      <c r="H29" s="53" t="s">
        <v>823</v>
      </c>
    </row>
    <row r="30" spans="1:8" s="43" customFormat="1" ht="15" customHeight="1" x14ac:dyDescent="0.25">
      <c r="A30" s="30">
        <v>623</v>
      </c>
      <c r="B30" s="30" t="s">
        <v>14</v>
      </c>
      <c r="C30" s="42" t="s">
        <v>871</v>
      </c>
      <c r="D30" s="224" t="s">
        <v>874</v>
      </c>
      <c r="E30" s="224">
        <v>3095</v>
      </c>
      <c r="F30" s="225">
        <v>46007</v>
      </c>
      <c r="G30" s="177">
        <v>153.6</v>
      </c>
      <c r="H30" s="53" t="s">
        <v>823</v>
      </c>
    </row>
    <row r="31" spans="1:8" s="43" customFormat="1" ht="15" customHeight="1" x14ac:dyDescent="0.25">
      <c r="A31" s="30">
        <v>623</v>
      </c>
      <c r="B31" s="30" t="s">
        <v>14</v>
      </c>
      <c r="C31" s="42" t="s">
        <v>871</v>
      </c>
      <c r="D31" s="224" t="s">
        <v>875</v>
      </c>
      <c r="E31" s="224">
        <v>3098</v>
      </c>
      <c r="F31" s="225">
        <v>46007</v>
      </c>
      <c r="G31" s="177">
        <v>264.39999999999998</v>
      </c>
      <c r="H31" s="53" t="s">
        <v>823</v>
      </c>
    </row>
    <row r="32" spans="1:8" s="43" customFormat="1" ht="15" customHeight="1" x14ac:dyDescent="0.25">
      <c r="A32" s="30">
        <v>623</v>
      </c>
      <c r="B32" s="30" t="s">
        <v>14</v>
      </c>
      <c r="C32" s="42" t="s">
        <v>871</v>
      </c>
      <c r="D32" s="224" t="s">
        <v>876</v>
      </c>
      <c r="E32" s="224">
        <v>3360</v>
      </c>
      <c r="F32" s="225">
        <v>46020</v>
      </c>
      <c r="G32" s="177">
        <v>76.8</v>
      </c>
      <c r="H32" s="53" t="s">
        <v>823</v>
      </c>
    </row>
    <row r="33" spans="1:9" s="43" customFormat="1" ht="15" customHeight="1" x14ac:dyDescent="0.25">
      <c r="A33" s="30">
        <v>623</v>
      </c>
      <c r="B33" s="30" t="s">
        <v>14</v>
      </c>
      <c r="C33" s="42" t="s">
        <v>871</v>
      </c>
      <c r="D33" s="224" t="s">
        <v>877</v>
      </c>
      <c r="E33" s="224">
        <v>3148</v>
      </c>
      <c r="F33" s="225">
        <v>46008</v>
      </c>
      <c r="G33" s="177">
        <v>115.2</v>
      </c>
      <c r="H33" s="53" t="s">
        <v>823</v>
      </c>
    </row>
    <row r="34" spans="1:9" s="43" customFormat="1" ht="15" customHeight="1" x14ac:dyDescent="0.25">
      <c r="A34" s="30">
        <v>623</v>
      </c>
      <c r="B34" s="30" t="s">
        <v>14</v>
      </c>
      <c r="C34" s="42" t="s">
        <v>715</v>
      </c>
      <c r="D34" s="44" t="s">
        <v>716</v>
      </c>
      <c r="E34" s="44">
        <v>3196</v>
      </c>
      <c r="F34" s="75">
        <v>46017</v>
      </c>
      <c r="G34" s="178">
        <v>386.8</v>
      </c>
      <c r="H34" s="53" t="s">
        <v>823</v>
      </c>
    </row>
    <row r="35" spans="1:9" s="43" customFormat="1" ht="15" customHeight="1" x14ac:dyDescent="0.25">
      <c r="A35" s="30">
        <v>623</v>
      </c>
      <c r="B35" s="30" t="s">
        <v>14</v>
      </c>
      <c r="C35" s="42" t="s">
        <v>715</v>
      </c>
      <c r="D35" s="44" t="s">
        <v>717</v>
      </c>
      <c r="E35" s="44">
        <v>3195</v>
      </c>
      <c r="F35" s="75">
        <v>46017</v>
      </c>
      <c r="G35" s="178">
        <v>51.2</v>
      </c>
      <c r="H35" s="53" t="s">
        <v>823</v>
      </c>
    </row>
    <row r="36" spans="1:9" s="43" customFormat="1" ht="15" customHeight="1" x14ac:dyDescent="0.25">
      <c r="A36" s="30">
        <v>623</v>
      </c>
      <c r="B36" s="30" t="s">
        <v>14</v>
      </c>
      <c r="C36" s="42" t="s">
        <v>715</v>
      </c>
      <c r="D36" s="44" t="s">
        <v>718</v>
      </c>
      <c r="E36" s="44">
        <v>3194</v>
      </c>
      <c r="F36" s="75">
        <v>46017</v>
      </c>
      <c r="G36" s="178">
        <v>76.8</v>
      </c>
      <c r="H36" s="53" t="s">
        <v>823</v>
      </c>
    </row>
    <row r="37" spans="1:9" s="43" customFormat="1" ht="15" customHeight="1" x14ac:dyDescent="0.25">
      <c r="A37" s="30">
        <v>623</v>
      </c>
      <c r="B37" s="30" t="s">
        <v>14</v>
      </c>
      <c r="C37" s="42" t="s">
        <v>715</v>
      </c>
      <c r="D37" s="44" t="s">
        <v>719</v>
      </c>
      <c r="E37" s="44">
        <v>3193</v>
      </c>
      <c r="F37" s="75">
        <v>46017</v>
      </c>
      <c r="G37" s="178">
        <v>181</v>
      </c>
      <c r="H37" s="53" t="s">
        <v>823</v>
      </c>
    </row>
    <row r="38" spans="1:9" s="43" customFormat="1" ht="15" customHeight="1" x14ac:dyDescent="0.25">
      <c r="A38" s="30">
        <v>623</v>
      </c>
      <c r="B38" s="30" t="s">
        <v>14</v>
      </c>
      <c r="C38" s="42" t="s">
        <v>715</v>
      </c>
      <c r="D38" s="44" t="s">
        <v>720</v>
      </c>
      <c r="E38" s="44">
        <v>3192</v>
      </c>
      <c r="F38" s="75">
        <v>46017</v>
      </c>
      <c r="G38" s="178">
        <v>1550.39</v>
      </c>
      <c r="H38" s="53" t="s">
        <v>823</v>
      </c>
    </row>
    <row r="39" spans="1:9" s="43" customFormat="1" ht="15" customHeight="1" x14ac:dyDescent="0.25">
      <c r="A39" s="30">
        <v>623</v>
      </c>
      <c r="B39" s="30" t="s">
        <v>14</v>
      </c>
      <c r="C39" s="42" t="s">
        <v>721</v>
      </c>
      <c r="D39" s="44" t="s">
        <v>722</v>
      </c>
      <c r="E39" s="44">
        <v>2799</v>
      </c>
      <c r="F39" s="75">
        <v>45993</v>
      </c>
      <c r="G39" s="178">
        <v>38.4</v>
      </c>
      <c r="H39" s="53" t="s">
        <v>823</v>
      </c>
    </row>
    <row r="40" spans="1:9" ht="15.75" x14ac:dyDescent="0.25">
      <c r="A40" s="202" t="s">
        <v>33</v>
      </c>
      <c r="B40" s="203"/>
      <c r="C40" s="203"/>
      <c r="D40" s="203"/>
      <c r="E40" s="203"/>
      <c r="F40" s="204"/>
      <c r="G40" s="179">
        <f>SUM(G16:G39)</f>
        <v>7002.71</v>
      </c>
      <c r="H40" s="33"/>
    </row>
    <row r="41" spans="1:9" ht="15.75" x14ac:dyDescent="0.25">
      <c r="A41" s="34"/>
      <c r="B41" s="34"/>
      <c r="C41" s="34"/>
      <c r="D41" s="34"/>
      <c r="E41" s="34"/>
      <c r="F41" s="34"/>
      <c r="G41" s="35"/>
      <c r="H41" s="36"/>
    </row>
    <row r="43" spans="1:9" x14ac:dyDescent="0.25">
      <c r="A43" s="199" t="s">
        <v>27</v>
      </c>
      <c r="B43" s="199"/>
      <c r="C43" s="50"/>
      <c r="D43" s="40"/>
      <c r="E43" s="40"/>
      <c r="F43" s="41"/>
      <c r="G43" s="51"/>
      <c r="H43" s="25" t="s">
        <v>29</v>
      </c>
    </row>
    <row r="44" spans="1:9" s="6" customFormat="1" x14ac:dyDescent="0.25">
      <c r="A44" s="199" t="s">
        <v>28</v>
      </c>
      <c r="B44" s="199"/>
      <c r="C44" s="26"/>
      <c r="D44" s="26"/>
      <c r="E44" s="26"/>
      <c r="F44" s="63"/>
      <c r="H44" s="25" t="str">
        <f>'Mallra dhe Sherbime'!K256</f>
        <v>Ekrem Bytyqi</v>
      </c>
    </row>
    <row r="46" spans="1:9" x14ac:dyDescent="0.25">
      <c r="A46" s="1"/>
      <c r="B46" s="1" t="str">
        <f>'Mallra dhe Sherbime'!B258</f>
        <v>16.02.2026</v>
      </c>
      <c r="C46" s="51"/>
      <c r="G46" s="51"/>
      <c r="H46" s="1" t="str">
        <f>'Mallra dhe Sherbime'!K258</f>
        <v>16.02.2026</v>
      </c>
      <c r="I46" s="1"/>
    </row>
  </sheetData>
  <protectedRanges>
    <protectedRange sqref="F34:F39" name="Range1_1_1"/>
    <protectedRange sqref="F16:F33" name="Range1_1_1_1"/>
  </protectedRanges>
  <autoFilter ref="A15:H40" xr:uid="{00000000-0009-0000-0000-000001000000}"/>
  <mergeCells count="9">
    <mergeCell ref="A4:H9"/>
    <mergeCell ref="G10:H10"/>
    <mergeCell ref="G11:G12"/>
    <mergeCell ref="A43:B43"/>
    <mergeCell ref="A44:B44"/>
    <mergeCell ref="A11:C11"/>
    <mergeCell ref="H11:H12"/>
    <mergeCell ref="A14:C14"/>
    <mergeCell ref="A40:F40"/>
  </mergeCells>
  <dataValidations xWindow="500" yWindow="640" count="1"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F16:F39" xr:uid="{00000000-0002-0000-0100-000000000000}">
      <formula1>36526</formula1>
      <formula2>73051</formula2>
    </dataValidation>
  </dataValidations>
  <pageMargins left="0.25" right="0.25" top="0.75" bottom="0.75" header="0.3" footer="0.3"/>
  <pageSetup paperSize="9" scale="8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H82"/>
  <sheetViews>
    <sheetView zoomScale="80" zoomScaleNormal="80" workbookViewId="0">
      <selection activeCell="G74" sqref="G74"/>
    </sheetView>
  </sheetViews>
  <sheetFormatPr defaultRowHeight="15" x14ac:dyDescent="0.25"/>
  <cols>
    <col min="1" max="1" width="12.85546875" style="70" customWidth="1"/>
    <col min="2" max="2" width="11.7109375" style="70" customWidth="1"/>
    <col min="3" max="3" width="42.28515625" style="69" customWidth="1"/>
    <col min="4" max="4" width="18.5703125" style="19" customWidth="1"/>
    <col min="5" max="5" width="13.7109375" style="70" customWidth="1"/>
    <col min="6" max="6" width="16" style="70" bestFit="1" customWidth="1"/>
    <col min="7" max="7" width="56.7109375" style="70" customWidth="1"/>
    <col min="8" max="9" width="14" style="70" bestFit="1" customWidth="1"/>
    <col min="10" max="10" width="16.28515625" style="70" bestFit="1" customWidth="1"/>
    <col min="11" max="12" width="9.140625" style="70"/>
    <col min="13" max="13" width="14.85546875" style="70" bestFit="1" customWidth="1"/>
    <col min="14" max="16384" width="9.140625" style="70"/>
  </cols>
  <sheetData>
    <row r="2" spans="1:8" ht="28.5" customHeight="1" x14ac:dyDescent="0.25">
      <c r="A2" s="1"/>
      <c r="B2" s="1"/>
      <c r="E2" s="1"/>
      <c r="F2" s="1"/>
      <c r="G2" s="1"/>
    </row>
    <row r="3" spans="1:8" x14ac:dyDescent="0.25">
      <c r="A3" s="1"/>
      <c r="B3" s="1"/>
      <c r="E3" s="1"/>
      <c r="F3" s="1"/>
      <c r="G3" s="1"/>
    </row>
    <row r="4" spans="1:8" ht="14.1" customHeight="1" x14ac:dyDescent="0.25">
      <c r="A4" s="196" t="s">
        <v>105</v>
      </c>
      <c r="B4" s="196"/>
      <c r="C4" s="196"/>
      <c r="D4" s="196"/>
      <c r="E4" s="196"/>
      <c r="F4" s="196"/>
      <c r="G4" s="196"/>
    </row>
    <row r="5" spans="1:8" ht="14.1" customHeight="1" x14ac:dyDescent="0.25">
      <c r="A5" s="196"/>
      <c r="B5" s="196"/>
      <c r="C5" s="196"/>
      <c r="D5" s="196"/>
      <c r="E5" s="196"/>
      <c r="F5" s="196"/>
      <c r="G5" s="196"/>
    </row>
    <row r="6" spans="1:8" ht="14.1" customHeight="1" x14ac:dyDescent="0.25">
      <c r="A6" s="196"/>
      <c r="B6" s="196"/>
      <c r="C6" s="196"/>
      <c r="D6" s="196"/>
      <c r="E6" s="196"/>
      <c r="F6" s="196"/>
      <c r="G6" s="196"/>
    </row>
    <row r="7" spans="1:8" ht="14.1" customHeight="1" x14ac:dyDescent="0.25">
      <c r="A7" s="196"/>
      <c r="B7" s="196"/>
      <c r="C7" s="196"/>
      <c r="D7" s="196"/>
      <c r="E7" s="196"/>
      <c r="F7" s="196"/>
      <c r="G7" s="196"/>
    </row>
    <row r="8" spans="1:8" ht="14.1" customHeight="1" x14ac:dyDescent="0.25">
      <c r="A8" s="196"/>
      <c r="B8" s="196"/>
      <c r="C8" s="196"/>
      <c r="D8" s="196"/>
      <c r="E8" s="196"/>
      <c r="F8" s="196"/>
      <c r="G8" s="196"/>
    </row>
    <row r="9" spans="1:8" ht="14.1" customHeight="1" x14ac:dyDescent="0.25">
      <c r="A9" s="196"/>
      <c r="B9" s="196"/>
      <c r="C9" s="196"/>
      <c r="D9" s="196"/>
      <c r="E9" s="196"/>
      <c r="F9" s="196"/>
      <c r="G9" s="196"/>
    </row>
    <row r="10" spans="1:8" ht="14.1" customHeight="1" x14ac:dyDescent="0.25">
      <c r="A10" s="196"/>
      <c r="B10" s="196"/>
      <c r="C10" s="196"/>
      <c r="D10" s="196"/>
      <c r="E10" s="196"/>
      <c r="F10" s="196"/>
      <c r="G10" s="196"/>
    </row>
    <row r="11" spans="1:8" ht="14.1" customHeight="1" x14ac:dyDescent="0.25">
      <c r="G11" s="71" t="s">
        <v>21</v>
      </c>
    </row>
    <row r="12" spans="1:8" ht="14.1" customHeight="1" x14ac:dyDescent="0.25">
      <c r="A12" s="206" t="s">
        <v>30</v>
      </c>
      <c r="B12" s="206"/>
      <c r="C12" s="206"/>
      <c r="D12" s="20"/>
      <c r="G12" s="201" t="s">
        <v>12</v>
      </c>
    </row>
    <row r="13" spans="1:8" ht="14.1" customHeight="1" thickBot="1" x14ac:dyDescent="0.3">
      <c r="A13" s="207" t="str">
        <f>'Mallra dhe Sherbime'!A13:C13</f>
        <v>Lista e obligimeve: nga muaji Janar 2026</v>
      </c>
      <c r="B13" s="207"/>
      <c r="C13" s="207"/>
      <c r="D13" s="21"/>
      <c r="G13" s="201"/>
    </row>
    <row r="14" spans="1:8" ht="14.1" customHeight="1" x14ac:dyDescent="0.25">
      <c r="A14" s="12" t="s">
        <v>1</v>
      </c>
      <c r="B14" s="13" t="s">
        <v>2</v>
      </c>
      <c r="C14" s="16" t="s">
        <v>3</v>
      </c>
      <c r="D14" s="13" t="s">
        <v>25</v>
      </c>
      <c r="E14" s="14" t="s">
        <v>4</v>
      </c>
      <c r="F14" s="16" t="s">
        <v>0</v>
      </c>
      <c r="G14" s="15" t="s">
        <v>5</v>
      </c>
    </row>
    <row r="15" spans="1:8" x14ac:dyDescent="0.25">
      <c r="A15" s="72">
        <v>623</v>
      </c>
      <c r="B15" s="10" t="s">
        <v>13</v>
      </c>
      <c r="C15" s="73" t="s">
        <v>39</v>
      </c>
      <c r="D15" s="47" t="s">
        <v>40</v>
      </c>
      <c r="E15" s="48">
        <v>45107</v>
      </c>
      <c r="F15" s="82">
        <v>3482</v>
      </c>
      <c r="G15" s="74" t="s">
        <v>103</v>
      </c>
      <c r="H15" s="69"/>
    </row>
    <row r="16" spans="1:8" x14ac:dyDescent="0.25">
      <c r="A16" s="72">
        <v>623</v>
      </c>
      <c r="B16" s="10" t="s">
        <v>13</v>
      </c>
      <c r="C16" s="73" t="s">
        <v>39</v>
      </c>
      <c r="D16" s="47" t="s">
        <v>41</v>
      </c>
      <c r="E16" s="48">
        <v>45107</v>
      </c>
      <c r="F16" s="82">
        <v>8000</v>
      </c>
      <c r="G16" s="74" t="s">
        <v>103</v>
      </c>
      <c r="H16" s="69"/>
    </row>
    <row r="17" spans="1:8" x14ac:dyDescent="0.25">
      <c r="A17" s="72">
        <v>623</v>
      </c>
      <c r="B17" s="10" t="s">
        <v>13</v>
      </c>
      <c r="C17" s="73" t="s">
        <v>39</v>
      </c>
      <c r="D17" s="47" t="s">
        <v>42</v>
      </c>
      <c r="E17" s="48">
        <v>45107</v>
      </c>
      <c r="F17" s="82">
        <v>10000</v>
      </c>
      <c r="G17" s="74" t="s">
        <v>104</v>
      </c>
      <c r="H17" s="69"/>
    </row>
    <row r="18" spans="1:8" x14ac:dyDescent="0.25">
      <c r="A18" s="72">
        <v>623</v>
      </c>
      <c r="B18" s="10" t="s">
        <v>13</v>
      </c>
      <c r="C18" s="73" t="s">
        <v>43</v>
      </c>
      <c r="D18" s="47" t="s">
        <v>44</v>
      </c>
      <c r="E18" s="48">
        <v>45107</v>
      </c>
      <c r="F18" s="82">
        <v>5640</v>
      </c>
      <c r="G18" s="74" t="s">
        <v>104</v>
      </c>
      <c r="H18" s="69"/>
    </row>
    <row r="19" spans="1:8" x14ac:dyDescent="0.25">
      <c r="A19" s="72">
        <v>623</v>
      </c>
      <c r="B19" s="10" t="s">
        <v>13</v>
      </c>
      <c r="C19" s="73" t="s">
        <v>43</v>
      </c>
      <c r="D19" s="47" t="s">
        <v>45</v>
      </c>
      <c r="E19" s="48">
        <v>45107</v>
      </c>
      <c r="F19" s="82">
        <v>2400</v>
      </c>
      <c r="G19" s="74" t="s">
        <v>104</v>
      </c>
      <c r="H19" s="69"/>
    </row>
    <row r="20" spans="1:8" x14ac:dyDescent="0.25">
      <c r="A20" s="72">
        <v>623</v>
      </c>
      <c r="B20" s="10" t="s">
        <v>13</v>
      </c>
      <c r="C20" s="73" t="s">
        <v>43</v>
      </c>
      <c r="D20" s="47" t="s">
        <v>46</v>
      </c>
      <c r="E20" s="48">
        <v>45107</v>
      </c>
      <c r="F20" s="82">
        <v>2980</v>
      </c>
      <c r="G20" s="74" t="s">
        <v>104</v>
      </c>
      <c r="H20" s="69"/>
    </row>
    <row r="21" spans="1:8" x14ac:dyDescent="0.25">
      <c r="A21" s="72">
        <v>623</v>
      </c>
      <c r="B21" s="10" t="s">
        <v>13</v>
      </c>
      <c r="C21" s="73" t="s">
        <v>43</v>
      </c>
      <c r="D21" s="47" t="s">
        <v>47</v>
      </c>
      <c r="E21" s="48">
        <v>45107</v>
      </c>
      <c r="F21" s="82">
        <v>681</v>
      </c>
      <c r="G21" s="74" t="s">
        <v>104</v>
      </c>
      <c r="H21" s="69"/>
    </row>
    <row r="22" spans="1:8" x14ac:dyDescent="0.25">
      <c r="A22" s="72">
        <v>623</v>
      </c>
      <c r="B22" s="10" t="s">
        <v>13</v>
      </c>
      <c r="C22" s="73" t="s">
        <v>48</v>
      </c>
      <c r="D22" s="47" t="s">
        <v>49</v>
      </c>
      <c r="E22" s="48">
        <v>45107</v>
      </c>
      <c r="F22" s="82">
        <v>13925</v>
      </c>
      <c r="G22" s="74" t="s">
        <v>104</v>
      </c>
      <c r="H22" s="69"/>
    </row>
    <row r="23" spans="1:8" x14ac:dyDescent="0.25">
      <c r="A23" s="72">
        <v>623</v>
      </c>
      <c r="B23" s="10" t="s">
        <v>13</v>
      </c>
      <c r="C23" s="73" t="s">
        <v>48</v>
      </c>
      <c r="D23" s="47" t="s">
        <v>50</v>
      </c>
      <c r="E23" s="48">
        <v>45107</v>
      </c>
      <c r="F23" s="82">
        <v>3133</v>
      </c>
      <c r="G23" s="74" t="s">
        <v>104</v>
      </c>
      <c r="H23" s="69"/>
    </row>
    <row r="24" spans="1:8" x14ac:dyDescent="0.25">
      <c r="A24" s="72">
        <v>623</v>
      </c>
      <c r="B24" s="10" t="s">
        <v>13</v>
      </c>
      <c r="C24" s="73" t="s">
        <v>51</v>
      </c>
      <c r="D24" s="47" t="s">
        <v>52</v>
      </c>
      <c r="E24" s="48">
        <v>45107</v>
      </c>
      <c r="F24" s="82">
        <v>14472</v>
      </c>
      <c r="G24" s="74" t="s">
        <v>104</v>
      </c>
      <c r="H24" s="69"/>
    </row>
    <row r="25" spans="1:8" x14ac:dyDescent="0.25">
      <c r="A25" s="72">
        <v>623</v>
      </c>
      <c r="B25" s="10" t="s">
        <v>13</v>
      </c>
      <c r="C25" s="18" t="s">
        <v>36</v>
      </c>
      <c r="D25" s="47" t="s">
        <v>53</v>
      </c>
      <c r="E25" s="48">
        <v>45107</v>
      </c>
      <c r="F25" s="82">
        <v>5350</v>
      </c>
      <c r="G25" s="74" t="s">
        <v>104</v>
      </c>
      <c r="H25" s="69"/>
    </row>
    <row r="26" spans="1:8" x14ac:dyDescent="0.25">
      <c r="A26" s="72">
        <v>623</v>
      </c>
      <c r="B26" s="10" t="s">
        <v>13</v>
      </c>
      <c r="C26" s="18" t="s">
        <v>36</v>
      </c>
      <c r="D26" s="47" t="s">
        <v>54</v>
      </c>
      <c r="E26" s="48">
        <v>45107</v>
      </c>
      <c r="F26" s="82">
        <v>2966</v>
      </c>
      <c r="G26" s="74" t="s">
        <v>104</v>
      </c>
      <c r="H26" s="69"/>
    </row>
    <row r="27" spans="1:8" x14ac:dyDescent="0.25">
      <c r="A27" s="72">
        <v>623</v>
      </c>
      <c r="B27" s="10" t="s">
        <v>13</v>
      </c>
      <c r="C27" s="18" t="s">
        <v>36</v>
      </c>
      <c r="D27" s="47" t="s">
        <v>55</v>
      </c>
      <c r="E27" s="48">
        <v>45107</v>
      </c>
      <c r="F27" s="82">
        <v>7000</v>
      </c>
      <c r="G27" s="74" t="s">
        <v>104</v>
      </c>
      <c r="H27" s="69"/>
    </row>
    <row r="28" spans="1:8" x14ac:dyDescent="0.25">
      <c r="A28" s="72">
        <v>623</v>
      </c>
      <c r="B28" s="10" t="s">
        <v>13</v>
      </c>
      <c r="C28" s="18" t="s">
        <v>36</v>
      </c>
      <c r="D28" s="47" t="s">
        <v>56</v>
      </c>
      <c r="E28" s="48">
        <v>45107</v>
      </c>
      <c r="F28" s="82">
        <v>4747</v>
      </c>
      <c r="G28" s="74" t="s">
        <v>104</v>
      </c>
      <c r="H28" s="69"/>
    </row>
    <row r="29" spans="1:8" x14ac:dyDescent="0.25">
      <c r="A29" s="72">
        <v>623</v>
      </c>
      <c r="B29" s="10" t="s">
        <v>13</v>
      </c>
      <c r="C29" s="18" t="s">
        <v>36</v>
      </c>
      <c r="D29" s="47" t="s">
        <v>57</v>
      </c>
      <c r="E29" s="48">
        <v>45107</v>
      </c>
      <c r="F29" s="82">
        <v>6000</v>
      </c>
      <c r="G29" s="74" t="s">
        <v>104</v>
      </c>
      <c r="H29" s="69"/>
    </row>
    <row r="30" spans="1:8" x14ac:dyDescent="0.25">
      <c r="A30" s="72">
        <v>623</v>
      </c>
      <c r="B30" s="10" t="s">
        <v>13</v>
      </c>
      <c r="C30" s="73" t="s">
        <v>58</v>
      </c>
      <c r="D30" s="47" t="s">
        <v>59</v>
      </c>
      <c r="E30" s="48">
        <v>45107</v>
      </c>
      <c r="F30" s="82">
        <v>4931</v>
      </c>
      <c r="G30" s="74" t="s">
        <v>104</v>
      </c>
      <c r="H30" s="69"/>
    </row>
    <row r="31" spans="1:8" x14ac:dyDescent="0.25">
      <c r="A31" s="72">
        <v>623</v>
      </c>
      <c r="B31" s="10" t="s">
        <v>13</v>
      </c>
      <c r="C31" s="73" t="s">
        <v>58</v>
      </c>
      <c r="D31" s="47" t="s">
        <v>60</v>
      </c>
      <c r="E31" s="48">
        <v>45107</v>
      </c>
      <c r="F31" s="82">
        <v>3491</v>
      </c>
      <c r="G31" s="74" t="s">
        <v>104</v>
      </c>
      <c r="H31" s="69"/>
    </row>
    <row r="32" spans="1:8" x14ac:dyDescent="0.25">
      <c r="A32" s="72">
        <v>623</v>
      </c>
      <c r="B32" s="10" t="s">
        <v>13</v>
      </c>
      <c r="C32" s="73" t="s">
        <v>58</v>
      </c>
      <c r="D32" s="47" t="s">
        <v>61</v>
      </c>
      <c r="E32" s="48">
        <v>45107</v>
      </c>
      <c r="F32" s="82">
        <v>8923</v>
      </c>
      <c r="G32" s="74" t="s">
        <v>104</v>
      </c>
      <c r="H32" s="69"/>
    </row>
    <row r="33" spans="1:8" x14ac:dyDescent="0.25">
      <c r="A33" s="72">
        <v>623</v>
      </c>
      <c r="B33" s="10" t="s">
        <v>13</v>
      </c>
      <c r="C33" s="18" t="s">
        <v>24</v>
      </c>
      <c r="D33" s="47" t="s">
        <v>62</v>
      </c>
      <c r="E33" s="48">
        <v>45107</v>
      </c>
      <c r="F33" s="82">
        <v>18191</v>
      </c>
      <c r="G33" s="74" t="s">
        <v>104</v>
      </c>
      <c r="H33" s="69"/>
    </row>
    <row r="34" spans="1:8" x14ac:dyDescent="0.25">
      <c r="A34" s="72">
        <v>623</v>
      </c>
      <c r="B34" s="10" t="s">
        <v>13</v>
      </c>
      <c r="C34" s="18" t="s">
        <v>24</v>
      </c>
      <c r="D34" s="47" t="s">
        <v>63</v>
      </c>
      <c r="E34" s="48">
        <v>45107</v>
      </c>
      <c r="F34" s="82">
        <v>16562</v>
      </c>
      <c r="G34" s="74" t="s">
        <v>104</v>
      </c>
      <c r="H34" s="69"/>
    </row>
    <row r="35" spans="1:8" x14ac:dyDescent="0.25">
      <c r="A35" s="72">
        <v>623</v>
      </c>
      <c r="B35" s="10" t="s">
        <v>13</v>
      </c>
      <c r="C35" s="73" t="s">
        <v>64</v>
      </c>
      <c r="D35" s="47" t="s">
        <v>65</v>
      </c>
      <c r="E35" s="48">
        <v>45107</v>
      </c>
      <c r="F35" s="82">
        <v>439</v>
      </c>
      <c r="G35" s="74" t="s">
        <v>104</v>
      </c>
      <c r="H35" s="69"/>
    </row>
    <row r="36" spans="1:8" x14ac:dyDescent="0.25">
      <c r="A36" s="72">
        <v>623</v>
      </c>
      <c r="B36" s="10" t="s">
        <v>13</v>
      </c>
      <c r="C36" s="73" t="s">
        <v>64</v>
      </c>
      <c r="D36" s="47" t="s">
        <v>66</v>
      </c>
      <c r="E36" s="48">
        <v>45107</v>
      </c>
      <c r="F36" s="82">
        <v>907</v>
      </c>
      <c r="G36" s="74" t="s">
        <v>104</v>
      </c>
      <c r="H36" s="69"/>
    </row>
    <row r="37" spans="1:8" x14ac:dyDescent="0.25">
      <c r="A37" s="72">
        <v>623</v>
      </c>
      <c r="B37" s="10" t="s">
        <v>13</v>
      </c>
      <c r="C37" s="73" t="s">
        <v>39</v>
      </c>
      <c r="D37" s="47" t="s">
        <v>67</v>
      </c>
      <c r="E37" s="48">
        <v>45107</v>
      </c>
      <c r="F37" s="82">
        <v>3234</v>
      </c>
      <c r="G37" s="74" t="s">
        <v>104</v>
      </c>
      <c r="H37" s="69"/>
    </row>
    <row r="38" spans="1:8" x14ac:dyDescent="0.25">
      <c r="A38" s="72">
        <v>623</v>
      </c>
      <c r="B38" s="10" t="s">
        <v>13</v>
      </c>
      <c r="C38" s="73" t="s">
        <v>68</v>
      </c>
      <c r="D38" s="47" t="s">
        <v>69</v>
      </c>
      <c r="E38" s="48">
        <v>45107</v>
      </c>
      <c r="F38" s="82">
        <v>408</v>
      </c>
      <c r="G38" s="74" t="s">
        <v>104</v>
      </c>
      <c r="H38" s="69"/>
    </row>
    <row r="39" spans="1:8" x14ac:dyDescent="0.25">
      <c r="A39" s="72">
        <v>623</v>
      </c>
      <c r="B39" s="10" t="s">
        <v>13</v>
      </c>
      <c r="C39" s="73" t="s">
        <v>68</v>
      </c>
      <c r="D39" s="47" t="s">
        <v>70</v>
      </c>
      <c r="E39" s="48">
        <v>45107</v>
      </c>
      <c r="F39" s="82">
        <v>1798</v>
      </c>
      <c r="G39" s="74" t="s">
        <v>104</v>
      </c>
      <c r="H39" s="69"/>
    </row>
    <row r="40" spans="1:8" x14ac:dyDescent="0.25">
      <c r="A40" s="72">
        <v>623</v>
      </c>
      <c r="B40" s="10" t="s">
        <v>13</v>
      </c>
      <c r="C40" s="73" t="s">
        <v>68</v>
      </c>
      <c r="D40" s="47" t="s">
        <v>71</v>
      </c>
      <c r="E40" s="48">
        <v>45107</v>
      </c>
      <c r="F40" s="82">
        <v>2300</v>
      </c>
      <c r="G40" s="74" t="s">
        <v>104</v>
      </c>
      <c r="H40" s="69"/>
    </row>
    <row r="41" spans="1:8" x14ac:dyDescent="0.25">
      <c r="A41" s="72">
        <v>623</v>
      </c>
      <c r="B41" s="10" t="s">
        <v>13</v>
      </c>
      <c r="C41" s="73" t="s">
        <v>68</v>
      </c>
      <c r="D41" s="47" t="s">
        <v>72</v>
      </c>
      <c r="E41" s="48">
        <v>45107</v>
      </c>
      <c r="F41" s="82">
        <v>1456</v>
      </c>
      <c r="G41" s="74" t="s">
        <v>104</v>
      </c>
      <c r="H41" s="69"/>
    </row>
    <row r="42" spans="1:8" x14ac:dyDescent="0.25">
      <c r="A42" s="72">
        <v>623</v>
      </c>
      <c r="B42" s="10" t="s">
        <v>13</v>
      </c>
      <c r="C42" s="73" t="s">
        <v>34</v>
      </c>
      <c r="D42" s="47" t="s">
        <v>73</v>
      </c>
      <c r="E42" s="48">
        <v>45107</v>
      </c>
      <c r="F42" s="82">
        <v>9597</v>
      </c>
      <c r="G42" s="74" t="s">
        <v>104</v>
      </c>
      <c r="H42" s="69"/>
    </row>
    <row r="43" spans="1:8" x14ac:dyDescent="0.25">
      <c r="A43" s="72">
        <v>623</v>
      </c>
      <c r="B43" s="10" t="s">
        <v>13</v>
      </c>
      <c r="C43" s="18" t="s">
        <v>26</v>
      </c>
      <c r="D43" s="47" t="s">
        <v>74</v>
      </c>
      <c r="E43" s="48">
        <v>45107</v>
      </c>
      <c r="F43" s="82">
        <v>10037</v>
      </c>
      <c r="G43" s="74" t="s">
        <v>104</v>
      </c>
      <c r="H43" s="69"/>
    </row>
    <row r="44" spans="1:8" x14ac:dyDescent="0.25">
      <c r="A44" s="72">
        <v>623</v>
      </c>
      <c r="B44" s="10" t="s">
        <v>13</v>
      </c>
      <c r="C44" s="18" t="s">
        <v>26</v>
      </c>
      <c r="D44" s="47" t="s">
        <v>75</v>
      </c>
      <c r="E44" s="48">
        <v>45107</v>
      </c>
      <c r="F44" s="82">
        <v>6075</v>
      </c>
      <c r="G44" s="74" t="s">
        <v>104</v>
      </c>
      <c r="H44" s="69"/>
    </row>
    <row r="45" spans="1:8" x14ac:dyDescent="0.25">
      <c r="A45" s="72">
        <v>623</v>
      </c>
      <c r="B45" s="10" t="s">
        <v>13</v>
      </c>
      <c r="C45" s="18" t="s">
        <v>26</v>
      </c>
      <c r="D45" s="47" t="s">
        <v>76</v>
      </c>
      <c r="E45" s="48">
        <v>45107</v>
      </c>
      <c r="F45" s="82">
        <v>8658</v>
      </c>
      <c r="G45" s="74" t="s">
        <v>104</v>
      </c>
      <c r="H45" s="69"/>
    </row>
    <row r="46" spans="1:8" x14ac:dyDescent="0.25">
      <c r="A46" s="72">
        <v>623</v>
      </c>
      <c r="B46" s="10" t="s">
        <v>13</v>
      </c>
      <c r="C46" s="18" t="s">
        <v>38</v>
      </c>
      <c r="D46" s="47" t="s">
        <v>77</v>
      </c>
      <c r="E46" s="48">
        <v>45107</v>
      </c>
      <c r="F46" s="82">
        <v>3391</v>
      </c>
      <c r="G46" s="74" t="s">
        <v>104</v>
      </c>
      <c r="H46" s="69"/>
    </row>
    <row r="47" spans="1:8" x14ac:dyDescent="0.25">
      <c r="A47" s="72">
        <v>623</v>
      </c>
      <c r="B47" s="10" t="s">
        <v>13</v>
      </c>
      <c r="C47" s="18" t="s">
        <v>31</v>
      </c>
      <c r="D47" s="47" t="s">
        <v>78</v>
      </c>
      <c r="E47" s="48">
        <v>45107</v>
      </c>
      <c r="F47" s="82">
        <v>16931</v>
      </c>
      <c r="G47" s="74" t="s">
        <v>104</v>
      </c>
      <c r="H47" s="69"/>
    </row>
    <row r="48" spans="1:8" x14ac:dyDescent="0.25">
      <c r="A48" s="72">
        <v>623</v>
      </c>
      <c r="B48" s="10" t="s">
        <v>13</v>
      </c>
      <c r="C48" s="18" t="s">
        <v>31</v>
      </c>
      <c r="D48" s="47" t="s">
        <v>79</v>
      </c>
      <c r="E48" s="48">
        <v>45107</v>
      </c>
      <c r="F48" s="82">
        <v>3242.6</v>
      </c>
      <c r="G48" s="74" t="s">
        <v>104</v>
      </c>
      <c r="H48" s="69"/>
    </row>
    <row r="49" spans="1:8" x14ac:dyDescent="0.25">
      <c r="A49" s="72">
        <v>623</v>
      </c>
      <c r="B49" s="10" t="s">
        <v>13</v>
      </c>
      <c r="C49" s="18" t="s">
        <v>31</v>
      </c>
      <c r="D49" s="47" t="s">
        <v>80</v>
      </c>
      <c r="E49" s="48">
        <v>45107</v>
      </c>
      <c r="F49" s="82">
        <v>7993.64</v>
      </c>
      <c r="G49" s="74" t="s">
        <v>104</v>
      </c>
      <c r="H49" s="69"/>
    </row>
    <row r="50" spans="1:8" x14ac:dyDescent="0.25">
      <c r="A50" s="72">
        <v>623</v>
      </c>
      <c r="B50" s="10" t="s">
        <v>13</v>
      </c>
      <c r="C50" s="18" t="s">
        <v>31</v>
      </c>
      <c r="D50" s="47" t="s">
        <v>81</v>
      </c>
      <c r="E50" s="48">
        <v>45107</v>
      </c>
      <c r="F50" s="82">
        <v>4000</v>
      </c>
      <c r="G50" s="74" t="s">
        <v>104</v>
      </c>
      <c r="H50" s="69"/>
    </row>
    <row r="51" spans="1:8" x14ac:dyDescent="0.25">
      <c r="A51" s="72">
        <v>623</v>
      </c>
      <c r="B51" s="10" t="s">
        <v>13</v>
      </c>
      <c r="C51" s="18" t="s">
        <v>31</v>
      </c>
      <c r="D51" s="47" t="s">
        <v>82</v>
      </c>
      <c r="E51" s="48">
        <v>45107</v>
      </c>
      <c r="F51" s="82">
        <v>8000</v>
      </c>
      <c r="G51" s="74" t="s">
        <v>104</v>
      </c>
      <c r="H51" s="69"/>
    </row>
    <row r="52" spans="1:8" x14ac:dyDescent="0.25">
      <c r="A52" s="72">
        <v>623</v>
      </c>
      <c r="B52" s="10" t="s">
        <v>13</v>
      </c>
      <c r="C52" s="18" t="s">
        <v>31</v>
      </c>
      <c r="D52" s="47" t="s">
        <v>83</v>
      </c>
      <c r="E52" s="48">
        <v>45107</v>
      </c>
      <c r="F52" s="82">
        <v>2795.97</v>
      </c>
      <c r="G52" s="74" t="s">
        <v>104</v>
      </c>
      <c r="H52" s="69"/>
    </row>
    <row r="53" spans="1:8" x14ac:dyDescent="0.25">
      <c r="A53" s="72">
        <v>623</v>
      </c>
      <c r="B53" s="10" t="s">
        <v>13</v>
      </c>
      <c r="C53" s="18" t="s">
        <v>31</v>
      </c>
      <c r="D53" s="47" t="s">
        <v>84</v>
      </c>
      <c r="E53" s="48">
        <v>45107</v>
      </c>
      <c r="F53" s="82">
        <v>1712</v>
      </c>
      <c r="G53" s="74" t="s">
        <v>104</v>
      </c>
      <c r="H53" s="69"/>
    </row>
    <row r="54" spans="1:8" x14ac:dyDescent="0.25">
      <c r="A54" s="72">
        <v>623</v>
      </c>
      <c r="B54" s="10" t="s">
        <v>13</v>
      </c>
      <c r="C54" s="18" t="s">
        <v>31</v>
      </c>
      <c r="D54" s="47" t="s">
        <v>85</v>
      </c>
      <c r="E54" s="48">
        <v>45107</v>
      </c>
      <c r="F54" s="82">
        <v>1117.3399999999999</v>
      </c>
      <c r="G54" s="74" t="s">
        <v>104</v>
      </c>
      <c r="H54" s="69"/>
    </row>
    <row r="55" spans="1:8" x14ac:dyDescent="0.25">
      <c r="A55" s="72">
        <v>623</v>
      </c>
      <c r="B55" s="10" t="s">
        <v>13</v>
      </c>
      <c r="C55" s="18" t="s">
        <v>31</v>
      </c>
      <c r="D55" s="47" t="s">
        <v>86</v>
      </c>
      <c r="E55" s="48">
        <v>45107</v>
      </c>
      <c r="F55" s="82">
        <v>5116</v>
      </c>
      <c r="G55" s="74" t="s">
        <v>104</v>
      </c>
      <c r="H55" s="69"/>
    </row>
    <row r="56" spans="1:8" x14ac:dyDescent="0.25">
      <c r="A56" s="72">
        <v>623</v>
      </c>
      <c r="B56" s="10" t="s">
        <v>13</v>
      </c>
      <c r="C56" s="18" t="s">
        <v>24</v>
      </c>
      <c r="D56" s="47" t="s">
        <v>87</v>
      </c>
      <c r="E56" s="48">
        <v>45107</v>
      </c>
      <c r="F56" s="82">
        <v>20234</v>
      </c>
      <c r="G56" s="74" t="s">
        <v>104</v>
      </c>
      <c r="H56" s="69"/>
    </row>
    <row r="57" spans="1:8" x14ac:dyDescent="0.25">
      <c r="A57" s="72">
        <v>623</v>
      </c>
      <c r="B57" s="10" t="s">
        <v>13</v>
      </c>
      <c r="C57" s="18" t="s">
        <v>24</v>
      </c>
      <c r="D57" s="47" t="s">
        <v>88</v>
      </c>
      <c r="E57" s="48">
        <v>45107</v>
      </c>
      <c r="F57" s="82">
        <v>10377</v>
      </c>
      <c r="G57" s="74" t="s">
        <v>104</v>
      </c>
      <c r="H57" s="69"/>
    </row>
    <row r="58" spans="1:8" x14ac:dyDescent="0.25">
      <c r="A58" s="72">
        <v>623</v>
      </c>
      <c r="B58" s="10" t="s">
        <v>13</v>
      </c>
      <c r="C58" s="73" t="s">
        <v>89</v>
      </c>
      <c r="D58" s="47" t="s">
        <v>35</v>
      </c>
      <c r="E58" s="48">
        <v>45107</v>
      </c>
      <c r="F58" s="82">
        <v>4997</v>
      </c>
      <c r="G58" s="74" t="s">
        <v>104</v>
      </c>
      <c r="H58" s="69"/>
    </row>
    <row r="59" spans="1:8" x14ac:dyDescent="0.25">
      <c r="A59" s="72">
        <v>623</v>
      </c>
      <c r="B59" s="10" t="s">
        <v>13</v>
      </c>
      <c r="C59" s="18" t="s">
        <v>24</v>
      </c>
      <c r="D59" s="47" t="s">
        <v>90</v>
      </c>
      <c r="E59" s="48">
        <v>45107</v>
      </c>
      <c r="F59" s="82">
        <v>3317</v>
      </c>
      <c r="G59" s="74" t="s">
        <v>104</v>
      </c>
      <c r="H59" s="69"/>
    </row>
    <row r="60" spans="1:8" x14ac:dyDescent="0.25">
      <c r="A60" s="72">
        <v>623</v>
      </c>
      <c r="B60" s="10" t="s">
        <v>13</v>
      </c>
      <c r="C60" s="18" t="s">
        <v>24</v>
      </c>
      <c r="D60" s="47" t="s">
        <v>91</v>
      </c>
      <c r="E60" s="48">
        <v>45107</v>
      </c>
      <c r="F60" s="82">
        <v>22318</v>
      </c>
      <c r="G60" s="74" t="s">
        <v>104</v>
      </c>
      <c r="H60" s="69"/>
    </row>
    <row r="61" spans="1:8" x14ac:dyDescent="0.25">
      <c r="A61" s="72">
        <v>623</v>
      </c>
      <c r="B61" s="10" t="s">
        <v>13</v>
      </c>
      <c r="C61" s="18" t="s">
        <v>31</v>
      </c>
      <c r="D61" s="47" t="s">
        <v>92</v>
      </c>
      <c r="E61" s="48">
        <v>45107</v>
      </c>
      <c r="F61" s="82">
        <v>9882</v>
      </c>
      <c r="G61" s="74" t="s">
        <v>104</v>
      </c>
      <c r="H61" s="69"/>
    </row>
    <row r="62" spans="1:8" x14ac:dyDescent="0.25">
      <c r="A62" s="72">
        <v>623</v>
      </c>
      <c r="B62" s="10" t="s">
        <v>13</v>
      </c>
      <c r="C62" s="73" t="s">
        <v>51</v>
      </c>
      <c r="D62" s="47" t="s">
        <v>93</v>
      </c>
      <c r="E62" s="48">
        <v>45107</v>
      </c>
      <c r="F62" s="82">
        <v>23991</v>
      </c>
      <c r="G62" s="74" t="s">
        <v>104</v>
      </c>
      <c r="H62" s="69"/>
    </row>
    <row r="63" spans="1:8" x14ac:dyDescent="0.25">
      <c r="A63" s="72">
        <v>623</v>
      </c>
      <c r="B63" s="10" t="s">
        <v>13</v>
      </c>
      <c r="C63" s="73" t="s">
        <v>94</v>
      </c>
      <c r="D63" s="47" t="s">
        <v>95</v>
      </c>
      <c r="E63" s="48">
        <v>45107</v>
      </c>
      <c r="F63" s="82">
        <v>8499</v>
      </c>
      <c r="G63" s="74" t="s">
        <v>104</v>
      </c>
      <c r="H63" s="69"/>
    </row>
    <row r="64" spans="1:8" x14ac:dyDescent="0.25">
      <c r="A64" s="72">
        <v>623</v>
      </c>
      <c r="B64" s="10" t="s">
        <v>13</v>
      </c>
      <c r="C64" s="73" t="s">
        <v>94</v>
      </c>
      <c r="D64" s="47" t="s">
        <v>96</v>
      </c>
      <c r="E64" s="48">
        <v>45107</v>
      </c>
      <c r="F64" s="82">
        <v>4638</v>
      </c>
      <c r="G64" s="74" t="s">
        <v>104</v>
      </c>
      <c r="H64" s="69"/>
    </row>
    <row r="65" spans="1:8" x14ac:dyDescent="0.25">
      <c r="A65" s="72">
        <v>623</v>
      </c>
      <c r="B65" s="10" t="s">
        <v>13</v>
      </c>
      <c r="C65" s="73" t="s">
        <v>94</v>
      </c>
      <c r="D65" s="47" t="s">
        <v>97</v>
      </c>
      <c r="E65" s="48">
        <v>45107</v>
      </c>
      <c r="F65" s="82">
        <v>11978</v>
      </c>
      <c r="G65" s="74" t="s">
        <v>104</v>
      </c>
      <c r="H65" s="69"/>
    </row>
    <row r="66" spans="1:8" x14ac:dyDescent="0.25">
      <c r="A66" s="72">
        <v>623</v>
      </c>
      <c r="B66" s="10" t="s">
        <v>13</v>
      </c>
      <c r="C66" s="73" t="s">
        <v>94</v>
      </c>
      <c r="D66" s="47" t="s">
        <v>98</v>
      </c>
      <c r="E66" s="48">
        <v>45107</v>
      </c>
      <c r="F66" s="82">
        <v>15382</v>
      </c>
      <c r="G66" s="74" t="s">
        <v>104</v>
      </c>
      <c r="H66" s="69"/>
    </row>
    <row r="67" spans="1:8" x14ac:dyDescent="0.25">
      <c r="A67" s="72">
        <v>623</v>
      </c>
      <c r="B67" s="10" t="s">
        <v>13</v>
      </c>
      <c r="C67" s="73" t="s">
        <v>99</v>
      </c>
      <c r="D67" s="47" t="s">
        <v>100</v>
      </c>
      <c r="E67" s="48">
        <v>45107</v>
      </c>
      <c r="F67" s="82">
        <v>1917</v>
      </c>
      <c r="G67" s="74" t="s">
        <v>104</v>
      </c>
      <c r="H67" s="69"/>
    </row>
    <row r="68" spans="1:8" x14ac:dyDescent="0.25">
      <c r="A68" s="72">
        <v>623</v>
      </c>
      <c r="B68" s="10" t="s">
        <v>13</v>
      </c>
      <c r="C68" s="18" t="s">
        <v>26</v>
      </c>
      <c r="D68" s="47" t="s">
        <v>101</v>
      </c>
      <c r="E68" s="48">
        <v>45107</v>
      </c>
      <c r="F68" s="82">
        <v>7083.99</v>
      </c>
      <c r="G68" s="74" t="s">
        <v>104</v>
      </c>
      <c r="H68" s="69"/>
    </row>
    <row r="69" spans="1:8" x14ac:dyDescent="0.25">
      <c r="A69" s="72">
        <v>623</v>
      </c>
      <c r="B69" s="10" t="s">
        <v>13</v>
      </c>
      <c r="C69" s="18" t="s">
        <v>26</v>
      </c>
      <c r="D69" s="47" t="s">
        <v>102</v>
      </c>
      <c r="E69" s="48">
        <v>45107</v>
      </c>
      <c r="F69" s="82">
        <v>24481.99</v>
      </c>
      <c r="G69" s="74" t="s">
        <v>104</v>
      </c>
      <c r="H69" s="69"/>
    </row>
    <row r="70" spans="1:8" ht="15.75" x14ac:dyDescent="0.25">
      <c r="A70" s="202" t="s">
        <v>23</v>
      </c>
      <c r="B70" s="203"/>
      <c r="C70" s="203"/>
      <c r="D70" s="203"/>
      <c r="E70" s="204"/>
      <c r="F70" s="83">
        <f>SUM(F15:F69)</f>
        <v>411178.53</v>
      </c>
      <c r="G70" s="33"/>
    </row>
    <row r="71" spans="1:8" ht="15.75" x14ac:dyDescent="0.25">
      <c r="A71" s="54"/>
      <c r="B71" s="54"/>
      <c r="C71" s="55"/>
      <c r="D71" s="55"/>
      <c r="E71" s="55"/>
      <c r="F71" s="56"/>
      <c r="G71" s="57"/>
    </row>
    <row r="72" spans="1:8" ht="15.75" x14ac:dyDescent="0.25">
      <c r="A72" s="54"/>
      <c r="B72" s="54"/>
      <c r="C72" s="55"/>
      <c r="D72" s="55"/>
      <c r="E72" s="55"/>
      <c r="F72" s="56"/>
      <c r="G72" s="57"/>
    </row>
    <row r="73" spans="1:8" x14ac:dyDescent="0.25">
      <c r="A73" s="199" t="s">
        <v>27</v>
      </c>
      <c r="B73" s="199"/>
      <c r="D73" s="40"/>
      <c r="E73" s="41"/>
      <c r="G73" s="25" t="s">
        <v>29</v>
      </c>
    </row>
    <row r="74" spans="1:8" s="67" customFormat="1" ht="15.75" x14ac:dyDescent="0.25">
      <c r="A74" s="205" t="s">
        <v>28</v>
      </c>
      <c r="B74" s="205"/>
      <c r="C74" s="65"/>
      <c r="D74" s="66"/>
      <c r="G74" s="65" t="str">
        <f>'Mallra dhe Sherbime'!K256</f>
        <v>Ekrem Bytyqi</v>
      </c>
    </row>
    <row r="75" spans="1:8" x14ac:dyDescent="0.25">
      <c r="A75" s="68"/>
      <c r="B75" s="68"/>
      <c r="G75" s="24"/>
    </row>
    <row r="76" spans="1:8" x14ac:dyDescent="0.25">
      <c r="A76" s="1"/>
      <c r="B76" s="1" t="str">
        <f>'Mallra dhe Sherbime'!B258</f>
        <v>16.02.2026</v>
      </c>
      <c r="G76" s="1" t="str">
        <f>'Mallra dhe Sherbime'!K258</f>
        <v>16.02.2026</v>
      </c>
      <c r="H76" s="1"/>
    </row>
    <row r="77" spans="1:8" x14ac:dyDescent="0.25">
      <c r="F77" s="11"/>
    </row>
    <row r="78" spans="1:8" x14ac:dyDescent="0.25">
      <c r="F78" s="11"/>
    </row>
    <row r="82" spans="6:6" x14ac:dyDescent="0.25">
      <c r="F82" s="58"/>
    </row>
  </sheetData>
  <protectedRanges>
    <protectedRange sqref="E15:E69" name="Range1_1_1_3_1"/>
    <protectedRange sqref="F15:F69" name="Range2_1_1_8"/>
  </protectedRanges>
  <autoFilter ref="A14:G70" xr:uid="{00000000-0009-0000-0000-000002000000}"/>
  <mergeCells count="7">
    <mergeCell ref="A74:B74"/>
    <mergeCell ref="A4:G10"/>
    <mergeCell ref="A12:C12"/>
    <mergeCell ref="G12:G13"/>
    <mergeCell ref="A13:C13"/>
    <mergeCell ref="A73:B73"/>
    <mergeCell ref="A70:E70"/>
  </mergeCells>
  <dataValidations count="2"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E15:E69" xr:uid="{00000000-0002-0000-0200-000000000000}">
      <formula1>36526</formula1>
      <formula2>73051</formula2>
    </dataValidation>
    <dataValidation type="decimal" allowBlank="1" showErrorMessage="1" errorTitle="Gabim ne te dhena" error="Ju lutem Shkruani Shumen" promptTitle="Shuma" prompt="Shkru" sqref="F15:F69" xr:uid="{00000000-0002-0000-0200-000001000000}">
      <formula1>0</formula1>
      <formula2>99999999999999</formula2>
    </dataValidation>
  </dataValidations>
  <printOptions horizontalCentered="1"/>
  <pageMargins left="0.25" right="0.25" top="0.75" bottom="0.75" header="0.3" footer="0.3"/>
  <pageSetup scale="59" orientation="portrait" r:id="rId1"/>
  <ignoredErrors>
    <ignoredError sqref="D6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N56"/>
  <sheetViews>
    <sheetView zoomScale="80" zoomScaleNormal="80" workbookViewId="0">
      <selection activeCell="K51" sqref="K51"/>
    </sheetView>
  </sheetViews>
  <sheetFormatPr defaultRowHeight="15" x14ac:dyDescent="0.25"/>
  <cols>
    <col min="1" max="1" width="12.85546875" customWidth="1"/>
    <col min="2" max="2" width="11.7109375" customWidth="1"/>
    <col min="3" max="3" width="32.140625" style="17" bestFit="1" customWidth="1"/>
    <col min="4" max="4" width="24.42578125" style="19" bestFit="1" customWidth="1"/>
    <col min="5" max="5" width="19.5703125" style="19" hidden="1" customWidth="1"/>
    <col min="6" max="6" width="12.85546875" style="19" customWidth="1"/>
    <col min="7" max="7" width="18.5703125" customWidth="1"/>
    <col min="8" max="8" width="57.28515625" style="79" hidden="1" customWidth="1"/>
    <col min="9" max="9" width="14.42578125" style="105" bestFit="1" customWidth="1"/>
    <col min="10" max="10" width="45.5703125" style="105" hidden="1" customWidth="1"/>
    <col min="11" max="11" width="17.85546875" bestFit="1" customWidth="1"/>
    <col min="12" max="12" width="35" bestFit="1" customWidth="1"/>
    <col min="13" max="13" width="18.85546875" hidden="1" customWidth="1"/>
    <col min="14" max="14" width="37.140625" hidden="1" customWidth="1"/>
    <col min="15" max="15" width="14.85546875" bestFit="1" customWidth="1"/>
    <col min="16" max="16" width="13" bestFit="1" customWidth="1"/>
  </cols>
  <sheetData>
    <row r="2" spans="1:14" ht="42.75" customHeight="1" x14ac:dyDescent="0.25">
      <c r="A2" s="1"/>
      <c r="B2" s="1"/>
      <c r="G2" s="1"/>
      <c r="K2" s="1"/>
      <c r="L2" s="1"/>
    </row>
    <row r="3" spans="1:14" s="61" customFormat="1" x14ac:dyDescent="0.25">
      <c r="A3" s="1"/>
      <c r="B3" s="1"/>
      <c r="C3" s="60"/>
      <c r="D3" s="19"/>
      <c r="E3" s="19"/>
      <c r="F3" s="19"/>
      <c r="G3" s="1"/>
      <c r="H3" s="79"/>
      <c r="I3" s="105"/>
      <c r="J3" s="105"/>
      <c r="K3" s="1"/>
      <c r="L3" s="1"/>
    </row>
    <row r="4" spans="1:14" ht="21.75" customHeight="1" x14ac:dyDescent="0.25">
      <c r="A4" s="196" t="s">
        <v>124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</row>
    <row r="5" spans="1:14" ht="14.1" customHeight="1" x14ac:dyDescent="0.25">
      <c r="A5" s="196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</row>
    <row r="6" spans="1:14" ht="14.1" customHeight="1" x14ac:dyDescent="0.25">
      <c r="A6" s="196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</row>
    <row r="7" spans="1:14" ht="14.1" customHeight="1" x14ac:dyDescent="0.25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</row>
    <row r="8" spans="1:14" ht="14.1" customHeight="1" x14ac:dyDescent="0.25">
      <c r="A8" s="196"/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</row>
    <row r="9" spans="1:14" ht="14.1" customHeight="1" x14ac:dyDescent="0.25">
      <c r="A9" s="196"/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</row>
    <row r="10" spans="1:14" ht="14.1" customHeight="1" x14ac:dyDescent="0.25">
      <c r="A10" s="196"/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</row>
    <row r="11" spans="1:14" ht="14.1" customHeight="1" x14ac:dyDescent="0.25">
      <c r="L11" s="9" t="s">
        <v>21</v>
      </c>
    </row>
    <row r="12" spans="1:14" ht="14.1" customHeight="1" x14ac:dyDescent="0.25">
      <c r="A12" s="206" t="s">
        <v>30</v>
      </c>
      <c r="B12" s="206"/>
      <c r="C12" s="206"/>
      <c r="D12" s="20"/>
      <c r="E12" s="20"/>
      <c r="F12" s="20"/>
      <c r="H12" s="78"/>
      <c r="I12" s="107"/>
      <c r="J12" s="107"/>
      <c r="L12" s="201" t="s">
        <v>12</v>
      </c>
    </row>
    <row r="13" spans="1:14" ht="14.1" customHeight="1" x14ac:dyDescent="0.25">
      <c r="A13" s="208" t="str">
        <f>'Mallra dhe Sherbime'!A13:C13</f>
        <v>Lista e obligimeve: nga muaji Janar 2026</v>
      </c>
      <c r="B13" s="208"/>
      <c r="C13" s="208"/>
      <c r="D13" s="21"/>
      <c r="E13" s="21"/>
      <c r="F13" s="21"/>
      <c r="H13" s="78"/>
      <c r="I13" s="107"/>
      <c r="J13" s="107"/>
      <c r="L13" s="201"/>
    </row>
    <row r="14" spans="1:14" ht="30" x14ac:dyDescent="0.25">
      <c r="A14" s="5" t="s">
        <v>1</v>
      </c>
      <c r="B14" s="5" t="s">
        <v>2</v>
      </c>
      <c r="C14" s="87" t="s">
        <v>3</v>
      </c>
      <c r="D14" s="5" t="s">
        <v>25</v>
      </c>
      <c r="E14" s="88" t="s">
        <v>107</v>
      </c>
      <c r="F14" s="88" t="s">
        <v>114</v>
      </c>
      <c r="G14" s="88" t="s">
        <v>115</v>
      </c>
      <c r="H14" s="87" t="s">
        <v>3</v>
      </c>
      <c r="I14" s="117" t="s">
        <v>250</v>
      </c>
      <c r="J14" s="87" t="s">
        <v>288</v>
      </c>
      <c r="K14" s="87" t="s">
        <v>0</v>
      </c>
      <c r="L14" s="5" t="s">
        <v>5</v>
      </c>
      <c r="M14" s="87" t="s">
        <v>144</v>
      </c>
      <c r="N14" s="87" t="s">
        <v>660</v>
      </c>
    </row>
    <row r="15" spans="1:14" s="90" customFormat="1" ht="17.25" customHeight="1" x14ac:dyDescent="0.25">
      <c r="A15" s="10">
        <v>623</v>
      </c>
      <c r="B15" s="10" t="s">
        <v>13</v>
      </c>
      <c r="C15" s="18" t="s">
        <v>24</v>
      </c>
      <c r="D15" s="76" t="s">
        <v>116</v>
      </c>
      <c r="E15" s="76"/>
      <c r="F15" s="76" t="s">
        <v>117</v>
      </c>
      <c r="G15" s="48">
        <v>45343</v>
      </c>
      <c r="H15" s="18" t="s">
        <v>122</v>
      </c>
      <c r="I15" s="118">
        <v>32110</v>
      </c>
      <c r="J15" s="115" t="s">
        <v>252</v>
      </c>
      <c r="K15" s="181">
        <v>28013.31</v>
      </c>
      <c r="L15" s="97" t="s">
        <v>408</v>
      </c>
      <c r="M15" s="175" t="s">
        <v>249</v>
      </c>
      <c r="N15" s="113" t="s">
        <v>676</v>
      </c>
    </row>
    <row r="16" spans="1:14" s="90" customFormat="1" x14ac:dyDescent="0.25">
      <c r="A16" s="10">
        <v>623</v>
      </c>
      <c r="B16" s="10" t="s">
        <v>13</v>
      </c>
      <c r="C16" s="18" t="s">
        <v>24</v>
      </c>
      <c r="D16" s="76" t="s">
        <v>110</v>
      </c>
      <c r="E16" s="76" t="s">
        <v>111</v>
      </c>
      <c r="F16" s="76" t="s">
        <v>112</v>
      </c>
      <c r="G16" s="48">
        <v>44881</v>
      </c>
      <c r="H16" s="28" t="s">
        <v>109</v>
      </c>
      <c r="I16" s="119"/>
      <c r="J16" s="116" t="s">
        <v>677</v>
      </c>
      <c r="K16" s="181">
        <v>72747.100000000006</v>
      </c>
      <c r="L16" s="97" t="s">
        <v>408</v>
      </c>
      <c r="M16" s="113" t="s">
        <v>253</v>
      </c>
      <c r="N16" s="113" t="s">
        <v>678</v>
      </c>
    </row>
    <row r="17" spans="1:14" s="90" customFormat="1" x14ac:dyDescent="0.25">
      <c r="A17" s="10">
        <v>623</v>
      </c>
      <c r="B17" s="10" t="s">
        <v>13</v>
      </c>
      <c r="C17" s="18" t="s">
        <v>24</v>
      </c>
      <c r="D17" s="80" t="s">
        <v>127</v>
      </c>
      <c r="E17" s="85"/>
      <c r="F17" s="92" t="s">
        <v>128</v>
      </c>
      <c r="G17" s="86">
        <v>45553</v>
      </c>
      <c r="H17" s="28"/>
      <c r="I17" s="119">
        <v>32110</v>
      </c>
      <c r="J17" s="116" t="s">
        <v>252</v>
      </c>
      <c r="K17" s="182">
        <v>62422.93</v>
      </c>
      <c r="L17" s="97" t="s">
        <v>408</v>
      </c>
      <c r="M17" s="113" t="s">
        <v>249</v>
      </c>
      <c r="N17" s="113" t="s">
        <v>676</v>
      </c>
    </row>
    <row r="18" spans="1:14" s="90" customFormat="1" x14ac:dyDescent="0.25">
      <c r="A18" s="10">
        <v>623</v>
      </c>
      <c r="B18" s="10" t="s">
        <v>13</v>
      </c>
      <c r="C18" s="18" t="s">
        <v>24</v>
      </c>
      <c r="D18" s="80" t="s">
        <v>426</v>
      </c>
      <c r="E18" s="85"/>
      <c r="F18" s="129" t="s">
        <v>427</v>
      </c>
      <c r="G18" s="86">
        <v>45635</v>
      </c>
      <c r="H18" s="28"/>
      <c r="I18" s="119"/>
      <c r="J18" s="116" t="s">
        <v>658</v>
      </c>
      <c r="K18" s="182">
        <v>18048.86</v>
      </c>
      <c r="L18" s="97" t="s">
        <v>408</v>
      </c>
      <c r="M18" s="113" t="s">
        <v>249</v>
      </c>
      <c r="N18" s="113" t="s">
        <v>659</v>
      </c>
    </row>
    <row r="19" spans="1:14" s="90" customFormat="1" ht="28.5" x14ac:dyDescent="0.25">
      <c r="A19" s="10">
        <v>623</v>
      </c>
      <c r="B19" s="10" t="s">
        <v>13</v>
      </c>
      <c r="C19" s="18" t="s">
        <v>118</v>
      </c>
      <c r="D19" s="80" t="s">
        <v>129</v>
      </c>
      <c r="E19" s="85"/>
      <c r="F19" s="91" t="s">
        <v>130</v>
      </c>
      <c r="G19" s="86">
        <v>45588</v>
      </c>
      <c r="H19" s="28"/>
      <c r="I19" s="119">
        <v>31124</v>
      </c>
      <c r="J19" s="28" t="s">
        <v>679</v>
      </c>
      <c r="K19" s="182">
        <v>27048.14</v>
      </c>
      <c r="L19" s="97" t="s">
        <v>408</v>
      </c>
      <c r="M19" s="113" t="s">
        <v>221</v>
      </c>
      <c r="N19" s="113" t="s">
        <v>680</v>
      </c>
    </row>
    <row r="20" spans="1:14" s="90" customFormat="1" ht="28.5" x14ac:dyDescent="0.25">
      <c r="A20" s="10">
        <v>623</v>
      </c>
      <c r="B20" s="10" t="s">
        <v>13</v>
      </c>
      <c r="C20" s="18" t="s">
        <v>118</v>
      </c>
      <c r="D20" s="80" t="s">
        <v>137</v>
      </c>
      <c r="E20" s="85"/>
      <c r="F20" s="91" t="s">
        <v>138</v>
      </c>
      <c r="G20" s="86">
        <v>45646</v>
      </c>
      <c r="H20" s="28"/>
      <c r="I20" s="119">
        <v>31124</v>
      </c>
      <c r="J20" s="28" t="s">
        <v>679</v>
      </c>
      <c r="K20" s="182">
        <v>24108.81</v>
      </c>
      <c r="L20" s="97" t="s">
        <v>408</v>
      </c>
      <c r="M20" s="113" t="s">
        <v>221</v>
      </c>
      <c r="N20" s="113" t="s">
        <v>680</v>
      </c>
    </row>
    <row r="21" spans="1:14" s="90" customFormat="1" x14ac:dyDescent="0.25">
      <c r="A21" s="10">
        <v>623</v>
      </c>
      <c r="B21" s="10" t="s">
        <v>13</v>
      </c>
      <c r="C21" s="18" t="s">
        <v>118</v>
      </c>
      <c r="D21" s="80" t="s">
        <v>120</v>
      </c>
      <c r="E21" s="85"/>
      <c r="F21" s="91" t="s">
        <v>121</v>
      </c>
      <c r="G21" s="86">
        <v>45405</v>
      </c>
      <c r="H21" s="28" t="s">
        <v>123</v>
      </c>
      <c r="I21" s="119">
        <v>31125</v>
      </c>
      <c r="J21" s="28" t="s">
        <v>681</v>
      </c>
      <c r="K21" s="182">
        <v>1685.93</v>
      </c>
      <c r="L21" s="97" t="s">
        <v>408</v>
      </c>
      <c r="M21" s="113" t="s">
        <v>221</v>
      </c>
      <c r="N21" s="113" t="s">
        <v>682</v>
      </c>
    </row>
    <row r="22" spans="1:14" s="90" customFormat="1" x14ac:dyDescent="0.25">
      <c r="A22" s="10">
        <v>623</v>
      </c>
      <c r="B22" s="10" t="s">
        <v>13</v>
      </c>
      <c r="C22" s="18" t="s">
        <v>164</v>
      </c>
      <c r="D22" s="80" t="s">
        <v>147</v>
      </c>
      <c r="E22" s="85"/>
      <c r="F22" s="91" t="s">
        <v>165</v>
      </c>
      <c r="G22" s="86">
        <v>45695</v>
      </c>
      <c r="H22" s="28"/>
      <c r="I22" s="119">
        <v>31240</v>
      </c>
      <c r="J22" s="28" t="s">
        <v>254</v>
      </c>
      <c r="K22" s="182">
        <v>14970.2</v>
      </c>
      <c r="L22" s="97" t="s">
        <v>408</v>
      </c>
      <c r="M22" s="113" t="s">
        <v>253</v>
      </c>
      <c r="N22" s="113" t="s">
        <v>683</v>
      </c>
    </row>
    <row r="23" spans="1:14" s="90" customFormat="1" ht="28.5" x14ac:dyDescent="0.25">
      <c r="A23" s="10">
        <v>623</v>
      </c>
      <c r="B23" s="10" t="s">
        <v>13</v>
      </c>
      <c r="C23" s="18" t="s">
        <v>118</v>
      </c>
      <c r="D23" s="80" t="s">
        <v>148</v>
      </c>
      <c r="E23" s="85"/>
      <c r="F23" s="91" t="s">
        <v>149</v>
      </c>
      <c r="G23" s="86">
        <v>45716</v>
      </c>
      <c r="H23" s="28"/>
      <c r="I23" s="119">
        <v>31121</v>
      </c>
      <c r="J23" s="28" t="s">
        <v>684</v>
      </c>
      <c r="K23" s="182">
        <v>50000</v>
      </c>
      <c r="L23" s="97" t="s">
        <v>408</v>
      </c>
      <c r="M23" s="113" t="s">
        <v>257</v>
      </c>
      <c r="N23" s="113" t="s">
        <v>685</v>
      </c>
    </row>
    <row r="24" spans="1:14" s="90" customFormat="1" x14ac:dyDescent="0.25">
      <c r="A24" s="10">
        <v>623</v>
      </c>
      <c r="B24" s="10" t="s">
        <v>13</v>
      </c>
      <c r="C24" s="18" t="s">
        <v>187</v>
      </c>
      <c r="D24" s="80" t="s">
        <v>188</v>
      </c>
      <c r="E24" s="85"/>
      <c r="F24" s="91" t="s">
        <v>189</v>
      </c>
      <c r="G24" s="86">
        <v>45764</v>
      </c>
      <c r="H24" s="28"/>
      <c r="I24" s="119">
        <v>31230</v>
      </c>
      <c r="J24" s="28" t="s">
        <v>686</v>
      </c>
      <c r="K24" s="182">
        <v>18</v>
      </c>
      <c r="L24" s="97" t="s">
        <v>408</v>
      </c>
      <c r="M24" s="113" t="s">
        <v>253</v>
      </c>
      <c r="N24" s="113" t="s">
        <v>687</v>
      </c>
    </row>
    <row r="25" spans="1:14" s="90" customFormat="1" ht="28.5" x14ac:dyDescent="0.25">
      <c r="A25" s="10">
        <v>623</v>
      </c>
      <c r="B25" s="10" t="s">
        <v>13</v>
      </c>
      <c r="C25" s="18" t="s">
        <v>24</v>
      </c>
      <c r="D25" s="80" t="s">
        <v>256</v>
      </c>
      <c r="E25" s="85"/>
      <c r="F25" s="91" t="s">
        <v>255</v>
      </c>
      <c r="G25" s="86">
        <v>45782</v>
      </c>
      <c r="H25" s="28"/>
      <c r="I25" s="119">
        <v>32110</v>
      </c>
      <c r="J25" s="28" t="s">
        <v>656</v>
      </c>
      <c r="K25" s="182">
        <v>24492.28</v>
      </c>
      <c r="L25" s="97" t="s">
        <v>408</v>
      </c>
      <c r="M25" s="113" t="s">
        <v>249</v>
      </c>
      <c r="N25" s="113" t="s">
        <v>657</v>
      </c>
    </row>
    <row r="26" spans="1:14" s="90" customFormat="1" ht="28.5" x14ac:dyDescent="0.25">
      <c r="A26" s="10">
        <v>623</v>
      </c>
      <c r="B26" s="10" t="s">
        <v>13</v>
      </c>
      <c r="C26" s="18" t="s">
        <v>24</v>
      </c>
      <c r="D26" s="80" t="s">
        <v>145</v>
      </c>
      <c r="E26" s="85"/>
      <c r="F26" s="91" t="s">
        <v>146</v>
      </c>
      <c r="G26" s="86">
        <v>45713</v>
      </c>
      <c r="H26" s="28"/>
      <c r="I26" s="119">
        <v>31121</v>
      </c>
      <c r="J26" s="28" t="s">
        <v>688</v>
      </c>
      <c r="K26" s="182">
        <v>53.1</v>
      </c>
      <c r="L26" s="97" t="s">
        <v>408</v>
      </c>
      <c r="M26" s="113" t="s">
        <v>257</v>
      </c>
      <c r="N26" s="113" t="s">
        <v>712</v>
      </c>
    </row>
    <row r="27" spans="1:14" s="90" customFormat="1" ht="28.5" x14ac:dyDescent="0.25">
      <c r="A27" s="10">
        <v>623</v>
      </c>
      <c r="B27" s="10" t="s">
        <v>13</v>
      </c>
      <c r="C27" s="18" t="s">
        <v>190</v>
      </c>
      <c r="D27" s="80" t="s">
        <v>295</v>
      </c>
      <c r="E27" s="85"/>
      <c r="F27" s="91" t="s">
        <v>296</v>
      </c>
      <c r="G27" s="86">
        <v>45826</v>
      </c>
      <c r="H27" s="28"/>
      <c r="I27" s="119">
        <v>31122</v>
      </c>
      <c r="J27" s="28" t="s">
        <v>689</v>
      </c>
      <c r="K27" s="182">
        <v>2878.25</v>
      </c>
      <c r="L27" s="97" t="s">
        <v>408</v>
      </c>
      <c r="M27" s="113" t="s">
        <v>206</v>
      </c>
      <c r="N27" s="113" t="s">
        <v>690</v>
      </c>
    </row>
    <row r="28" spans="1:14" s="90" customFormat="1" ht="42.75" x14ac:dyDescent="0.25">
      <c r="A28" s="10">
        <v>623</v>
      </c>
      <c r="B28" s="10" t="s">
        <v>13</v>
      </c>
      <c r="C28" s="18" t="s">
        <v>184</v>
      </c>
      <c r="D28" s="80" t="s">
        <v>185</v>
      </c>
      <c r="E28" s="85"/>
      <c r="F28" s="91" t="s">
        <v>186</v>
      </c>
      <c r="G28" s="86">
        <v>45751</v>
      </c>
      <c r="H28" s="28"/>
      <c r="I28" s="119">
        <v>31260</v>
      </c>
      <c r="J28" s="28" t="s">
        <v>695</v>
      </c>
      <c r="K28" s="182">
        <v>81300.149999999994</v>
      </c>
      <c r="L28" s="97" t="s">
        <v>408</v>
      </c>
      <c r="M28" s="113" t="s">
        <v>253</v>
      </c>
      <c r="N28" s="113" t="s">
        <v>702</v>
      </c>
    </row>
    <row r="29" spans="1:14" s="90" customFormat="1" ht="28.5" x14ac:dyDescent="0.25">
      <c r="A29" s="10">
        <v>623</v>
      </c>
      <c r="B29" s="10" t="s">
        <v>13</v>
      </c>
      <c r="C29" s="18" t="s">
        <v>190</v>
      </c>
      <c r="D29" s="80">
        <v>127</v>
      </c>
      <c r="E29" s="85"/>
      <c r="F29" s="91">
        <v>1456</v>
      </c>
      <c r="G29" s="86">
        <v>45826</v>
      </c>
      <c r="H29" s="28"/>
      <c r="I29" s="119"/>
      <c r="J29" s="28" t="s">
        <v>691</v>
      </c>
      <c r="K29" s="182">
        <v>4568.01</v>
      </c>
      <c r="L29" s="97" t="s">
        <v>408</v>
      </c>
      <c r="M29" s="113" t="s">
        <v>221</v>
      </c>
      <c r="N29" s="113" t="s">
        <v>692</v>
      </c>
    </row>
    <row r="30" spans="1:14" s="90" customFormat="1" x14ac:dyDescent="0.25">
      <c r="A30" s="10">
        <v>623</v>
      </c>
      <c r="B30" s="10" t="s">
        <v>13</v>
      </c>
      <c r="C30" s="18" t="s">
        <v>191</v>
      </c>
      <c r="D30" s="80" t="s">
        <v>192</v>
      </c>
      <c r="E30" s="85"/>
      <c r="F30" s="91" t="s">
        <v>193</v>
      </c>
      <c r="G30" s="86">
        <v>45776</v>
      </c>
      <c r="H30" s="28"/>
      <c r="I30" s="119">
        <v>32110</v>
      </c>
      <c r="J30" s="28" t="s">
        <v>251</v>
      </c>
      <c r="K30" s="182">
        <v>70726.5</v>
      </c>
      <c r="L30" s="97" t="s">
        <v>408</v>
      </c>
      <c r="M30" s="113" t="s">
        <v>249</v>
      </c>
      <c r="N30" s="113" t="s">
        <v>713</v>
      </c>
    </row>
    <row r="31" spans="1:14" s="90" customFormat="1" ht="28.5" x14ac:dyDescent="0.25">
      <c r="A31" s="10">
        <v>623</v>
      </c>
      <c r="B31" s="10" t="s">
        <v>13</v>
      </c>
      <c r="C31" s="18" t="s">
        <v>316</v>
      </c>
      <c r="D31" s="80" t="s">
        <v>317</v>
      </c>
      <c r="E31" s="85"/>
      <c r="F31" s="91">
        <v>1722</v>
      </c>
      <c r="G31" s="86">
        <v>45853</v>
      </c>
      <c r="H31" s="28"/>
      <c r="I31" s="119"/>
      <c r="J31" s="28" t="s">
        <v>693</v>
      </c>
      <c r="K31" s="182">
        <v>50090.53</v>
      </c>
      <c r="L31" s="97" t="s">
        <v>408</v>
      </c>
      <c r="M31" s="113" t="s">
        <v>249</v>
      </c>
      <c r="N31" s="113" t="s">
        <v>694</v>
      </c>
    </row>
    <row r="32" spans="1:14" s="90" customFormat="1" ht="28.5" x14ac:dyDescent="0.25">
      <c r="A32" s="10">
        <v>623</v>
      </c>
      <c r="B32" s="10" t="s">
        <v>13</v>
      </c>
      <c r="C32" s="18" t="s">
        <v>190</v>
      </c>
      <c r="D32" s="80">
        <v>109</v>
      </c>
      <c r="E32" s="85"/>
      <c r="F32" s="91">
        <v>979</v>
      </c>
      <c r="G32" s="86">
        <v>45772</v>
      </c>
      <c r="H32" s="28"/>
      <c r="I32" s="119"/>
      <c r="J32" s="28" t="s">
        <v>696</v>
      </c>
      <c r="K32" s="182">
        <v>28.56</v>
      </c>
      <c r="L32" s="97" t="s">
        <v>408</v>
      </c>
      <c r="M32" s="113" t="s">
        <v>206</v>
      </c>
      <c r="N32" s="113" t="s">
        <v>697</v>
      </c>
    </row>
    <row r="33" spans="1:14" s="90" customFormat="1" ht="28.5" x14ac:dyDescent="0.25">
      <c r="A33" s="10">
        <v>623</v>
      </c>
      <c r="B33" s="10" t="s">
        <v>13</v>
      </c>
      <c r="C33" s="18" t="s">
        <v>190</v>
      </c>
      <c r="D33" s="80" t="s">
        <v>380</v>
      </c>
      <c r="E33" s="85"/>
      <c r="F33" s="91">
        <v>1907</v>
      </c>
      <c r="G33" s="86">
        <v>45891</v>
      </c>
      <c r="H33" s="28"/>
      <c r="I33" s="119"/>
      <c r="J33" s="28" t="s">
        <v>698</v>
      </c>
      <c r="K33" s="182">
        <v>930</v>
      </c>
      <c r="L33" s="97" t="s">
        <v>408</v>
      </c>
      <c r="M33" s="113" t="s">
        <v>225</v>
      </c>
      <c r="N33" s="113" t="s">
        <v>699</v>
      </c>
    </row>
    <row r="34" spans="1:14" s="90" customFormat="1" ht="42.75" x14ac:dyDescent="0.25">
      <c r="A34" s="10">
        <v>623</v>
      </c>
      <c r="B34" s="10" t="s">
        <v>13</v>
      </c>
      <c r="C34" s="18" t="s">
        <v>184</v>
      </c>
      <c r="D34" s="80" t="s">
        <v>381</v>
      </c>
      <c r="E34" s="85"/>
      <c r="F34" s="91">
        <v>1619</v>
      </c>
      <c r="G34" s="86">
        <v>45841</v>
      </c>
      <c r="H34" s="28"/>
      <c r="I34" s="119"/>
      <c r="J34" s="28" t="s">
        <v>695</v>
      </c>
      <c r="K34" s="182">
        <v>94579.14</v>
      </c>
      <c r="L34" s="97" t="s">
        <v>408</v>
      </c>
      <c r="M34" s="113" t="s">
        <v>253</v>
      </c>
      <c r="N34" s="113" t="s">
        <v>702</v>
      </c>
    </row>
    <row r="35" spans="1:14" s="90" customFormat="1" x14ac:dyDescent="0.25">
      <c r="A35" s="10">
        <v>623</v>
      </c>
      <c r="B35" s="10" t="s">
        <v>13</v>
      </c>
      <c r="C35" s="18" t="s">
        <v>382</v>
      </c>
      <c r="D35" s="80">
        <v>45833</v>
      </c>
      <c r="E35" s="85"/>
      <c r="F35" s="91">
        <v>1618</v>
      </c>
      <c r="G35" s="86">
        <v>45841</v>
      </c>
      <c r="H35" s="28"/>
      <c r="I35" s="119"/>
      <c r="J35" s="28" t="s">
        <v>703</v>
      </c>
      <c r="K35" s="182">
        <v>7302.86</v>
      </c>
      <c r="L35" s="97" t="s">
        <v>408</v>
      </c>
      <c r="M35" s="113" t="s">
        <v>253</v>
      </c>
      <c r="N35" s="113" t="s">
        <v>704</v>
      </c>
    </row>
    <row r="36" spans="1:14" s="90" customFormat="1" ht="28.5" x14ac:dyDescent="0.25">
      <c r="A36" s="10">
        <v>623</v>
      </c>
      <c r="B36" s="10" t="s">
        <v>13</v>
      </c>
      <c r="C36" s="18" t="s">
        <v>413</v>
      </c>
      <c r="D36" s="80" t="s">
        <v>414</v>
      </c>
      <c r="E36" s="85"/>
      <c r="F36" s="130" t="s">
        <v>415</v>
      </c>
      <c r="G36" s="86">
        <v>45783</v>
      </c>
      <c r="H36" s="28"/>
      <c r="I36" s="119"/>
      <c r="J36" s="28" t="s">
        <v>707</v>
      </c>
      <c r="K36" s="182">
        <v>27725.8</v>
      </c>
      <c r="L36" s="97" t="s">
        <v>408</v>
      </c>
      <c r="M36" s="113" t="s">
        <v>244</v>
      </c>
      <c r="N36" s="113" t="s">
        <v>714</v>
      </c>
    </row>
    <row r="37" spans="1:14" s="90" customFormat="1" ht="15" customHeight="1" x14ac:dyDescent="0.25">
      <c r="A37" s="10">
        <v>623</v>
      </c>
      <c r="B37" s="10" t="s">
        <v>13</v>
      </c>
      <c r="C37" s="128" t="s">
        <v>423</v>
      </c>
      <c r="D37" s="76" t="s">
        <v>424</v>
      </c>
      <c r="E37" s="85"/>
      <c r="F37" s="129" t="s">
        <v>425</v>
      </c>
      <c r="G37" s="86">
        <v>45502</v>
      </c>
      <c r="H37" s="126"/>
      <c r="I37" s="127"/>
      <c r="J37" s="126" t="s">
        <v>700</v>
      </c>
      <c r="K37" s="182">
        <v>1234.8499999999999</v>
      </c>
      <c r="L37" s="97" t="s">
        <v>408</v>
      </c>
      <c r="M37" s="113" t="s">
        <v>253</v>
      </c>
      <c r="N37" s="113" t="s">
        <v>701</v>
      </c>
    </row>
    <row r="38" spans="1:14" s="90" customFormat="1" ht="28.5" x14ac:dyDescent="0.25">
      <c r="A38" s="10">
        <v>623</v>
      </c>
      <c r="B38" s="10" t="s">
        <v>13</v>
      </c>
      <c r="C38" s="18" t="s">
        <v>416</v>
      </c>
      <c r="D38" s="80" t="s">
        <v>417</v>
      </c>
      <c r="E38" s="85"/>
      <c r="F38" s="130" t="s">
        <v>418</v>
      </c>
      <c r="G38" s="86">
        <v>45936</v>
      </c>
      <c r="H38" s="28"/>
      <c r="I38" s="119"/>
      <c r="J38" s="28" t="s">
        <v>705</v>
      </c>
      <c r="K38" s="182">
        <v>500</v>
      </c>
      <c r="L38" s="97" t="s">
        <v>408</v>
      </c>
      <c r="M38" s="113" t="s">
        <v>244</v>
      </c>
      <c r="N38" s="113" t="s">
        <v>706</v>
      </c>
    </row>
    <row r="39" spans="1:14" s="90" customFormat="1" x14ac:dyDescent="0.25">
      <c r="A39" s="10">
        <v>623</v>
      </c>
      <c r="B39" s="10" t="s">
        <v>13</v>
      </c>
      <c r="C39" s="18" t="s">
        <v>505</v>
      </c>
      <c r="D39" s="80" t="s">
        <v>506</v>
      </c>
      <c r="E39" s="85"/>
      <c r="F39" s="131" t="s">
        <v>507</v>
      </c>
      <c r="G39" s="86">
        <v>45933</v>
      </c>
      <c r="H39" s="28"/>
      <c r="I39" s="119"/>
      <c r="J39" s="28" t="s">
        <v>709</v>
      </c>
      <c r="K39" s="182">
        <v>370000</v>
      </c>
      <c r="L39" s="97" t="s">
        <v>408</v>
      </c>
      <c r="M39" s="113" t="s">
        <v>211</v>
      </c>
      <c r="N39" s="113" t="s">
        <v>708</v>
      </c>
    </row>
    <row r="40" spans="1:14" s="90" customFormat="1" ht="28.5" x14ac:dyDescent="0.25">
      <c r="A40" s="10">
        <v>623</v>
      </c>
      <c r="B40" s="10" t="s">
        <v>13</v>
      </c>
      <c r="C40" s="18" t="s">
        <v>191</v>
      </c>
      <c r="D40" s="80" t="s">
        <v>551</v>
      </c>
      <c r="E40" s="85"/>
      <c r="F40" s="169" t="s">
        <v>552</v>
      </c>
      <c r="G40" s="86">
        <v>45758</v>
      </c>
      <c r="H40" s="28"/>
      <c r="I40" s="119"/>
      <c r="J40" s="28" t="s">
        <v>710</v>
      </c>
      <c r="K40" s="182">
        <v>221562.3</v>
      </c>
      <c r="L40" s="97" t="s">
        <v>408</v>
      </c>
      <c r="M40" s="113" t="s">
        <v>249</v>
      </c>
      <c r="N40" s="113" t="s">
        <v>711</v>
      </c>
    </row>
    <row r="41" spans="1:14" s="90" customFormat="1" x14ac:dyDescent="0.25">
      <c r="A41" s="10">
        <v>623</v>
      </c>
      <c r="B41" s="10" t="s">
        <v>13</v>
      </c>
      <c r="C41" s="18" t="s">
        <v>24</v>
      </c>
      <c r="D41" s="80" t="s">
        <v>553</v>
      </c>
      <c r="E41" s="85"/>
      <c r="F41" s="169" t="s">
        <v>554</v>
      </c>
      <c r="G41" s="86" t="s">
        <v>548</v>
      </c>
      <c r="H41" s="28"/>
      <c r="I41" s="119"/>
      <c r="J41" s="28" t="s">
        <v>661</v>
      </c>
      <c r="K41" s="182">
        <v>228013.16</v>
      </c>
      <c r="L41" s="97" t="s">
        <v>408</v>
      </c>
      <c r="M41" s="113" t="s">
        <v>249</v>
      </c>
      <c r="N41" s="113" t="s">
        <v>662</v>
      </c>
    </row>
    <row r="42" spans="1:14" s="90" customFormat="1" ht="28.5" x14ac:dyDescent="0.25">
      <c r="A42" s="10">
        <v>623</v>
      </c>
      <c r="B42" s="10" t="s">
        <v>13</v>
      </c>
      <c r="C42" s="18" t="s">
        <v>24</v>
      </c>
      <c r="D42" s="80" t="s">
        <v>555</v>
      </c>
      <c r="E42" s="85"/>
      <c r="F42" s="169" t="s">
        <v>556</v>
      </c>
      <c r="G42" s="86" t="s">
        <v>557</v>
      </c>
      <c r="H42" s="28"/>
      <c r="I42" s="119"/>
      <c r="J42" s="28" t="s">
        <v>656</v>
      </c>
      <c r="K42" s="182">
        <v>38408.620000000003</v>
      </c>
      <c r="L42" s="97" t="s">
        <v>408</v>
      </c>
      <c r="M42" s="113" t="s">
        <v>249</v>
      </c>
      <c r="N42" s="113" t="s">
        <v>657</v>
      </c>
    </row>
    <row r="43" spans="1:14" s="90" customFormat="1" ht="28.5" x14ac:dyDescent="0.25">
      <c r="A43" s="10">
        <v>623</v>
      </c>
      <c r="B43" s="10" t="s">
        <v>13</v>
      </c>
      <c r="C43" s="18" t="s">
        <v>24</v>
      </c>
      <c r="D43" s="80" t="s">
        <v>558</v>
      </c>
      <c r="E43" s="85"/>
      <c r="F43" s="169" t="s">
        <v>559</v>
      </c>
      <c r="G43" s="86" t="s">
        <v>557</v>
      </c>
      <c r="H43" s="28"/>
      <c r="I43" s="119"/>
      <c r="J43" s="28" t="s">
        <v>656</v>
      </c>
      <c r="K43" s="182">
        <v>5507.72</v>
      </c>
      <c r="L43" s="97" t="s">
        <v>408</v>
      </c>
      <c r="M43" s="113" t="s">
        <v>249</v>
      </c>
      <c r="N43" s="113" t="s">
        <v>657</v>
      </c>
    </row>
    <row r="44" spans="1:14" s="90" customFormat="1" x14ac:dyDescent="0.25">
      <c r="A44" s="10">
        <v>623</v>
      </c>
      <c r="B44" s="10" t="s">
        <v>13</v>
      </c>
      <c r="C44" s="18" t="s">
        <v>24</v>
      </c>
      <c r="D44" s="80" t="s">
        <v>560</v>
      </c>
      <c r="E44" s="85"/>
      <c r="F44" s="169" t="s">
        <v>561</v>
      </c>
      <c r="G44" s="86" t="s">
        <v>557</v>
      </c>
      <c r="H44" s="28"/>
      <c r="I44" s="119"/>
      <c r="J44" s="28" t="s">
        <v>663</v>
      </c>
      <c r="K44" s="182">
        <v>54752.23</v>
      </c>
      <c r="L44" s="97" t="s">
        <v>408</v>
      </c>
      <c r="M44" s="113" t="s">
        <v>249</v>
      </c>
      <c r="N44" s="113" t="s">
        <v>664</v>
      </c>
    </row>
    <row r="45" spans="1:14" s="90" customFormat="1" x14ac:dyDescent="0.25">
      <c r="A45" s="10">
        <v>623</v>
      </c>
      <c r="B45" s="10" t="s">
        <v>13</v>
      </c>
      <c r="C45" s="18" t="s">
        <v>190</v>
      </c>
      <c r="D45" s="80" t="s">
        <v>562</v>
      </c>
      <c r="E45" s="85"/>
      <c r="F45" s="169" t="s">
        <v>563</v>
      </c>
      <c r="G45" s="86" t="s">
        <v>510</v>
      </c>
      <c r="H45" s="28"/>
      <c r="I45" s="119"/>
      <c r="J45" s="28" t="s">
        <v>665</v>
      </c>
      <c r="K45" s="182">
        <v>17650.39</v>
      </c>
      <c r="L45" s="97" t="s">
        <v>408</v>
      </c>
      <c r="M45" s="113" t="s">
        <v>244</v>
      </c>
      <c r="N45" s="113" t="s">
        <v>666</v>
      </c>
    </row>
    <row r="46" spans="1:14" s="90" customFormat="1" ht="28.5" x14ac:dyDescent="0.25">
      <c r="A46" s="10">
        <v>623</v>
      </c>
      <c r="B46" s="10" t="s">
        <v>13</v>
      </c>
      <c r="C46" s="18" t="s">
        <v>316</v>
      </c>
      <c r="D46" s="80" t="s">
        <v>564</v>
      </c>
      <c r="E46" s="85"/>
      <c r="F46" s="169" t="s">
        <v>565</v>
      </c>
      <c r="G46" s="86" t="s">
        <v>566</v>
      </c>
      <c r="H46" s="28"/>
      <c r="I46" s="119"/>
      <c r="J46" s="28" t="s">
        <v>667</v>
      </c>
      <c r="K46" s="182">
        <v>94441.49</v>
      </c>
      <c r="L46" s="97" t="s">
        <v>408</v>
      </c>
      <c r="M46" s="113" t="s">
        <v>249</v>
      </c>
      <c r="N46" s="113" t="s">
        <v>668</v>
      </c>
    </row>
    <row r="47" spans="1:14" s="90" customFormat="1" x14ac:dyDescent="0.25">
      <c r="A47" s="10">
        <v>623</v>
      </c>
      <c r="B47" s="10" t="s">
        <v>13</v>
      </c>
      <c r="C47" s="18" t="s">
        <v>24</v>
      </c>
      <c r="D47" s="80" t="s">
        <v>669</v>
      </c>
      <c r="E47" s="85"/>
      <c r="F47" s="176" t="s">
        <v>670</v>
      </c>
      <c r="G47" s="86">
        <v>46000</v>
      </c>
      <c r="H47" s="126"/>
      <c r="I47" s="127"/>
      <c r="J47" s="28" t="s">
        <v>661</v>
      </c>
      <c r="K47" s="182">
        <v>181678.56</v>
      </c>
      <c r="L47" s="97" t="s">
        <v>408</v>
      </c>
      <c r="M47" s="113" t="s">
        <v>249</v>
      </c>
      <c r="N47" s="113" t="s">
        <v>662</v>
      </c>
    </row>
    <row r="48" spans="1:14" s="90" customFormat="1" ht="28.5" x14ac:dyDescent="0.25">
      <c r="A48" s="10">
        <v>623</v>
      </c>
      <c r="B48" s="10" t="s">
        <v>13</v>
      </c>
      <c r="C48" s="18" t="s">
        <v>671</v>
      </c>
      <c r="D48" s="80" t="s">
        <v>672</v>
      </c>
      <c r="E48" s="85"/>
      <c r="F48" s="176" t="s">
        <v>673</v>
      </c>
      <c r="G48" s="86">
        <v>46015</v>
      </c>
      <c r="H48" s="126"/>
      <c r="I48" s="127"/>
      <c r="J48" s="126" t="s">
        <v>674</v>
      </c>
      <c r="K48" s="182">
        <v>7027</v>
      </c>
      <c r="L48" s="97" t="s">
        <v>408</v>
      </c>
      <c r="M48" s="113" t="s">
        <v>211</v>
      </c>
      <c r="N48" s="113" t="s">
        <v>675</v>
      </c>
    </row>
    <row r="49" spans="1:14" s="90" customFormat="1" ht="28.5" x14ac:dyDescent="0.25">
      <c r="A49" s="10">
        <v>623</v>
      </c>
      <c r="B49" s="10" t="s">
        <v>13</v>
      </c>
      <c r="C49" s="18" t="s">
        <v>190</v>
      </c>
      <c r="D49" s="80" t="s">
        <v>824</v>
      </c>
      <c r="E49" s="85"/>
      <c r="F49" s="191" t="s">
        <v>825</v>
      </c>
      <c r="G49" s="86">
        <v>46174</v>
      </c>
      <c r="H49" s="28"/>
      <c r="I49" s="119"/>
      <c r="J49" s="28" t="s">
        <v>826</v>
      </c>
      <c r="K49" s="182">
        <v>15359</v>
      </c>
      <c r="L49" s="97" t="s">
        <v>823</v>
      </c>
      <c r="M49" s="113" t="s">
        <v>827</v>
      </c>
      <c r="N49" s="188" t="s">
        <v>828</v>
      </c>
    </row>
    <row r="50" spans="1:14" ht="15.75" x14ac:dyDescent="0.25">
      <c r="A50" s="202" t="s">
        <v>23</v>
      </c>
      <c r="B50" s="203"/>
      <c r="C50" s="203"/>
      <c r="D50" s="203"/>
      <c r="E50" s="203"/>
      <c r="F50" s="203"/>
      <c r="G50" s="204"/>
      <c r="H50" s="77"/>
      <c r="I50" s="106"/>
      <c r="J50" s="106"/>
      <c r="K50" s="83">
        <f>SUM(K15:K49)</f>
        <v>1899873.78</v>
      </c>
      <c r="L50" s="33"/>
      <c r="M50" s="74"/>
    </row>
    <row r="51" spans="1:14" s="52" customFormat="1" ht="15.75" x14ac:dyDescent="0.25">
      <c r="A51" s="54"/>
      <c r="B51" s="54"/>
      <c r="C51" s="55"/>
      <c r="D51" s="55"/>
      <c r="E51" s="55"/>
      <c r="F51" s="55"/>
      <c r="G51" s="55"/>
      <c r="H51" s="55"/>
      <c r="I51" s="114"/>
      <c r="J51" s="55"/>
      <c r="K51" s="56"/>
      <c r="L51" s="57"/>
    </row>
    <row r="52" spans="1:14" s="52" customFormat="1" ht="15.75" x14ac:dyDescent="0.25">
      <c r="A52" s="54"/>
      <c r="B52" s="54"/>
      <c r="C52" s="55"/>
      <c r="D52" s="55"/>
      <c r="E52" s="55"/>
      <c r="F52" s="55"/>
      <c r="G52" s="55"/>
      <c r="H52" s="55"/>
      <c r="I52" s="55"/>
      <c r="J52" s="55"/>
      <c r="K52" s="56"/>
      <c r="L52" s="57"/>
    </row>
    <row r="53" spans="1:14" s="64" customFormat="1" x14ac:dyDescent="0.25">
      <c r="A53" s="199" t="s">
        <v>27</v>
      </c>
      <c r="B53" s="199"/>
      <c r="C53" s="62"/>
      <c r="D53" s="40"/>
      <c r="E53" s="40"/>
      <c r="F53" s="40"/>
      <c r="G53" s="41"/>
      <c r="H53" s="79"/>
      <c r="I53" s="105"/>
      <c r="J53" s="105"/>
      <c r="L53" s="25" t="s">
        <v>29</v>
      </c>
    </row>
    <row r="54" spans="1:14" s="67" customFormat="1" ht="15.75" x14ac:dyDescent="0.25">
      <c r="A54" s="205" t="s">
        <v>28</v>
      </c>
      <c r="B54" s="205"/>
      <c r="C54" s="65"/>
      <c r="D54" s="66"/>
      <c r="E54" s="66"/>
      <c r="F54" s="66"/>
      <c r="H54" s="65"/>
      <c r="I54" s="65"/>
      <c r="J54" s="65"/>
      <c r="L54" s="65" t="str">
        <f>'Mallra dhe Sherbime'!K256</f>
        <v>Ekrem Bytyqi</v>
      </c>
    </row>
    <row r="55" spans="1:14" x14ac:dyDescent="0.25">
      <c r="A55" s="49"/>
      <c r="B55" s="49"/>
      <c r="C55" s="50"/>
      <c r="G55" s="51"/>
      <c r="K55" s="51"/>
      <c r="L55" s="24"/>
    </row>
    <row r="56" spans="1:14" x14ac:dyDescent="0.25">
      <c r="A56" s="1"/>
      <c r="B56" s="1" t="str">
        <f>'Mallra dhe Sherbime'!B258</f>
        <v>16.02.2026</v>
      </c>
      <c r="C56" s="45"/>
      <c r="G56" s="46"/>
      <c r="K56" s="46"/>
      <c r="L56" s="1" t="str">
        <f>'Mallra dhe Sherbime'!K258</f>
        <v>16.02.2026</v>
      </c>
    </row>
  </sheetData>
  <protectedRanges>
    <protectedRange sqref="G21" name="Range1_1_1_1_1"/>
    <protectedRange sqref="G15:G16 G22" name="Range1_1_1_3_1_1"/>
    <protectedRange sqref="K15:K16 K21:K22" name="Range2_1_1_8_1"/>
    <protectedRange sqref="G30 G17:G20 G23:G28" name="Range1_1_1_1"/>
    <protectedRange sqref="K17:K20 K30 K23:K28" name="Range2_1_1"/>
  </protectedRanges>
  <autoFilter ref="A14:N50" xr:uid="{00000000-0009-0000-0000-000003000000}"/>
  <mergeCells count="7">
    <mergeCell ref="A50:G50"/>
    <mergeCell ref="A4:L10"/>
    <mergeCell ref="A54:B54"/>
    <mergeCell ref="A12:C12"/>
    <mergeCell ref="L12:L13"/>
    <mergeCell ref="A13:C13"/>
    <mergeCell ref="A53:B53"/>
  </mergeCells>
  <conditionalFormatting sqref="E15:F16">
    <cfRule type="duplicateValues" dxfId="6" priority="514"/>
  </conditionalFormatting>
  <conditionalFormatting sqref="E17:F19">
    <cfRule type="duplicateValues" dxfId="5" priority="1458"/>
  </conditionalFormatting>
  <conditionalFormatting sqref="K15:K19">
    <cfRule type="duplicateValues" dxfId="4" priority="1788"/>
  </conditionalFormatting>
  <conditionalFormatting sqref="E20:F30">
    <cfRule type="duplicateValues" dxfId="3" priority="2942"/>
  </conditionalFormatting>
  <conditionalFormatting sqref="K20:K30">
    <cfRule type="duplicateValues" dxfId="2" priority="2944"/>
  </conditionalFormatting>
  <conditionalFormatting sqref="E31:F49">
    <cfRule type="duplicateValues" dxfId="1" priority="3216"/>
  </conditionalFormatting>
  <conditionalFormatting sqref="K31:K49">
    <cfRule type="duplicateValues" dxfId="0" priority="3217"/>
  </conditionalFormatting>
  <dataValidations xWindow="554" yWindow="617" count="2">
    <dataValidation type="decimal" allowBlank="1" showErrorMessage="1" errorTitle="Gabim ne te dhena" error="Ju lutem Shkruani Shumen" promptTitle="Shuma" prompt="Shkru" sqref="K30 K15:K28" xr:uid="{00000000-0002-0000-0300-000000000000}">
      <formula1>0</formula1>
      <formula2>99999999999999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G30 G15:G28" xr:uid="{00000000-0002-0000-0300-000001000000}">
      <formula1>36526</formula1>
      <formula2>73051</formula2>
    </dataValidation>
  </dataValidations>
  <printOptions horizontalCentered="1"/>
  <pageMargins left="0.25" right="0.25" top="0.75" bottom="0.75" header="0.3" footer="0.3"/>
  <pageSetup scale="56" orientation="portrait" r:id="rId1"/>
  <ignoredErrors>
    <ignoredError sqref="D30 F18:F21 F15:F17 F27 F28 F29:F30 F22:F26 F34:F48 D40:D46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88"/>
  <sheetViews>
    <sheetView topLeftCell="A40" zoomScaleNormal="100" workbookViewId="0">
      <selection sqref="A1:G66"/>
    </sheetView>
  </sheetViews>
  <sheetFormatPr defaultRowHeight="12.75" x14ac:dyDescent="0.2"/>
  <cols>
    <col min="1" max="1" width="10.85546875" style="133" customWidth="1"/>
    <col min="2" max="2" width="14.140625" style="133" customWidth="1"/>
    <col min="3" max="3" width="30.28515625" style="133" customWidth="1"/>
    <col min="4" max="4" width="18" style="133" bestFit="1" customWidth="1"/>
    <col min="5" max="5" width="19.85546875" style="133" customWidth="1"/>
    <col min="6" max="6" width="14.28515625" style="133" customWidth="1"/>
    <col min="7" max="7" width="17.28515625" style="133" customWidth="1"/>
    <col min="8" max="8" width="21.85546875" style="133" hidden="1" customWidth="1"/>
    <col min="9" max="16384" width="9.140625" style="133"/>
  </cols>
  <sheetData>
    <row r="1" spans="1:9" x14ac:dyDescent="0.2">
      <c r="C1" s="134"/>
      <c r="D1" s="134"/>
      <c r="E1" s="135"/>
    </row>
    <row r="2" spans="1:9" x14ac:dyDescent="0.2">
      <c r="A2" s="137"/>
      <c r="B2" s="137"/>
      <c r="C2" s="134"/>
      <c r="D2" s="134"/>
      <c r="E2" s="135"/>
      <c r="F2" s="137"/>
      <c r="G2" s="137"/>
      <c r="H2" s="137"/>
    </row>
    <row r="3" spans="1:9" x14ac:dyDescent="0.2">
      <c r="A3" s="137"/>
      <c r="B3" s="137"/>
      <c r="C3" s="134"/>
      <c r="D3" s="134"/>
      <c r="E3" s="135"/>
      <c r="F3" s="137"/>
      <c r="G3" s="137"/>
      <c r="H3" s="137"/>
    </row>
    <row r="4" spans="1:9" x14ac:dyDescent="0.2">
      <c r="A4" s="137"/>
      <c r="B4" s="137"/>
      <c r="C4" s="134"/>
      <c r="D4" s="134"/>
      <c r="E4" s="135"/>
      <c r="F4" s="137"/>
      <c r="G4" s="137"/>
      <c r="H4" s="137"/>
    </row>
    <row r="5" spans="1:9" ht="14.25" x14ac:dyDescent="0.3">
      <c r="A5" s="214" t="s">
        <v>529</v>
      </c>
      <c r="B5" s="214"/>
      <c r="C5" s="214"/>
      <c r="D5" s="214"/>
      <c r="E5" s="214"/>
      <c r="F5" s="214"/>
      <c r="G5" s="214"/>
      <c r="H5" s="138"/>
    </row>
    <row r="6" spans="1:9" ht="13.5" x14ac:dyDescent="0.25">
      <c r="A6" s="214" t="s">
        <v>409</v>
      </c>
      <c r="B6" s="214"/>
      <c r="C6" s="214"/>
      <c r="D6" s="214"/>
      <c r="E6" s="214"/>
      <c r="F6" s="214"/>
      <c r="G6" s="214"/>
      <c r="H6" s="138"/>
    </row>
    <row r="7" spans="1:9" ht="13.5" x14ac:dyDescent="0.25">
      <c r="A7" s="214" t="s">
        <v>410</v>
      </c>
      <c r="B7" s="214"/>
      <c r="C7" s="214"/>
      <c r="D7" s="214"/>
      <c r="E7" s="214"/>
      <c r="F7" s="214"/>
      <c r="G7" s="214"/>
      <c r="H7" s="138"/>
    </row>
    <row r="8" spans="1:9" ht="13.5" x14ac:dyDescent="0.25">
      <c r="A8" s="214" t="s">
        <v>411</v>
      </c>
      <c r="B8" s="214"/>
      <c r="C8" s="214"/>
      <c r="D8" s="214"/>
      <c r="E8" s="214"/>
      <c r="F8" s="214"/>
      <c r="G8" s="214"/>
      <c r="H8" s="138"/>
    </row>
    <row r="9" spans="1:9" ht="13.5" x14ac:dyDescent="0.25">
      <c r="A9" s="214" t="s">
        <v>412</v>
      </c>
      <c r="B9" s="214"/>
      <c r="C9" s="214"/>
      <c r="D9" s="214"/>
      <c r="E9" s="214"/>
      <c r="F9" s="214"/>
      <c r="G9" s="214"/>
      <c r="H9" s="138"/>
    </row>
    <row r="10" spans="1:9" ht="13.5" x14ac:dyDescent="0.25">
      <c r="A10" s="214"/>
      <c r="B10" s="214"/>
      <c r="C10" s="214"/>
      <c r="D10" s="214"/>
      <c r="E10" s="214"/>
      <c r="F10" s="214"/>
      <c r="G10" s="214"/>
      <c r="H10" s="138"/>
    </row>
    <row r="11" spans="1:9" x14ac:dyDescent="0.2">
      <c r="G11" s="139" t="s">
        <v>22</v>
      </c>
    </row>
    <row r="12" spans="1:9" x14ac:dyDescent="0.2">
      <c r="A12" s="210" t="str">
        <f>'Mallra dhe Sherbime'!A13:C13</f>
        <v>Lista e obligimeve: nga muaji Janar 2026</v>
      </c>
      <c r="B12" s="210"/>
      <c r="C12" s="210"/>
      <c r="D12" s="210"/>
      <c r="E12" s="210"/>
      <c r="G12" s="172" t="s">
        <v>12</v>
      </c>
      <c r="H12" s="140"/>
      <c r="I12" s="136"/>
    </row>
    <row r="13" spans="1:9" ht="25.5" x14ac:dyDescent="0.2">
      <c r="A13" s="141" t="s">
        <v>1</v>
      </c>
      <c r="B13" s="142" t="s">
        <v>2</v>
      </c>
      <c r="C13" s="141" t="s">
        <v>3</v>
      </c>
      <c r="D13" s="141" t="s">
        <v>32</v>
      </c>
      <c r="E13" s="143" t="s">
        <v>4</v>
      </c>
      <c r="F13" s="141" t="s">
        <v>0</v>
      </c>
      <c r="G13" s="165" t="s">
        <v>5</v>
      </c>
      <c r="H13" s="168" t="s">
        <v>144</v>
      </c>
    </row>
    <row r="14" spans="1:9" x14ac:dyDescent="0.2">
      <c r="A14" s="144">
        <v>623</v>
      </c>
      <c r="B14" s="145" t="s">
        <v>13</v>
      </c>
      <c r="C14" s="146" t="s">
        <v>419</v>
      </c>
      <c r="D14" s="147" t="s">
        <v>420</v>
      </c>
      <c r="E14" s="148">
        <v>45902</v>
      </c>
      <c r="F14" s="149">
        <v>9520</v>
      </c>
      <c r="G14" s="166" t="s">
        <v>830</v>
      </c>
      <c r="H14" s="167" t="s">
        <v>533</v>
      </c>
    </row>
    <row r="15" spans="1:9" s="163" customFormat="1" x14ac:dyDescent="0.2">
      <c r="A15" s="144">
        <v>623</v>
      </c>
      <c r="B15" s="145" t="s">
        <v>13</v>
      </c>
      <c r="C15" s="146" t="s">
        <v>419</v>
      </c>
      <c r="D15" s="147" t="s">
        <v>534</v>
      </c>
      <c r="E15" s="148">
        <v>45965</v>
      </c>
      <c r="F15" s="149">
        <v>7840</v>
      </c>
      <c r="G15" s="166" t="s">
        <v>830</v>
      </c>
      <c r="H15" s="167" t="s">
        <v>533</v>
      </c>
    </row>
    <row r="16" spans="1:9" x14ac:dyDescent="0.2">
      <c r="A16" s="144">
        <v>623</v>
      </c>
      <c r="B16" s="145" t="s">
        <v>13</v>
      </c>
      <c r="C16" s="150" t="s">
        <v>421</v>
      </c>
      <c r="D16" s="147" t="s">
        <v>422</v>
      </c>
      <c r="E16" s="148">
        <v>45902</v>
      </c>
      <c r="F16" s="149">
        <v>94712.5</v>
      </c>
      <c r="G16" s="166" t="s">
        <v>830</v>
      </c>
      <c r="H16" s="167" t="s">
        <v>215</v>
      </c>
    </row>
    <row r="17" spans="1:8" s="163" customFormat="1" x14ac:dyDescent="0.2">
      <c r="A17" s="144">
        <v>623</v>
      </c>
      <c r="B17" s="145" t="s">
        <v>13</v>
      </c>
      <c r="C17" s="150" t="s">
        <v>535</v>
      </c>
      <c r="D17" s="147" t="s">
        <v>536</v>
      </c>
      <c r="E17" s="148">
        <v>45878</v>
      </c>
      <c r="F17" s="149">
        <v>10519.81</v>
      </c>
      <c r="G17" s="166" t="s">
        <v>830</v>
      </c>
      <c r="H17" s="167" t="s">
        <v>533</v>
      </c>
    </row>
    <row r="18" spans="1:8" s="163" customFormat="1" x14ac:dyDescent="0.2">
      <c r="A18" s="144">
        <v>623</v>
      </c>
      <c r="B18" s="145" t="s">
        <v>13</v>
      </c>
      <c r="C18" s="150" t="s">
        <v>537</v>
      </c>
      <c r="D18" s="147" t="s">
        <v>538</v>
      </c>
      <c r="E18" s="148" t="s">
        <v>539</v>
      </c>
      <c r="F18" s="149">
        <v>12288.08</v>
      </c>
      <c r="G18" s="166" t="s">
        <v>830</v>
      </c>
      <c r="H18" s="167" t="s">
        <v>215</v>
      </c>
    </row>
    <row r="19" spans="1:8" x14ac:dyDescent="0.2">
      <c r="A19" s="144">
        <v>623</v>
      </c>
      <c r="B19" s="145" t="s">
        <v>13</v>
      </c>
      <c r="C19" s="146" t="s">
        <v>406</v>
      </c>
      <c r="D19" s="147" t="s">
        <v>407</v>
      </c>
      <c r="E19" s="148">
        <v>45764</v>
      </c>
      <c r="F19" s="149">
        <v>2050</v>
      </c>
      <c r="G19" s="166" t="s">
        <v>830</v>
      </c>
      <c r="H19" s="167" t="s">
        <v>221</v>
      </c>
    </row>
    <row r="20" spans="1:8" s="163" customFormat="1" x14ac:dyDescent="0.2">
      <c r="A20" s="144">
        <v>623</v>
      </c>
      <c r="B20" s="145" t="s">
        <v>13</v>
      </c>
      <c r="C20" s="146" t="s">
        <v>530</v>
      </c>
      <c r="D20" s="147" t="s">
        <v>531</v>
      </c>
      <c r="E20" s="148" t="s">
        <v>532</v>
      </c>
      <c r="F20" s="149">
        <v>1600</v>
      </c>
      <c r="G20" s="166" t="s">
        <v>830</v>
      </c>
      <c r="H20" s="167" t="s">
        <v>221</v>
      </c>
    </row>
    <row r="21" spans="1:8" x14ac:dyDescent="0.2">
      <c r="A21" s="144">
        <v>623</v>
      </c>
      <c r="B21" s="145" t="s">
        <v>13</v>
      </c>
      <c r="C21" s="146" t="s">
        <v>478</v>
      </c>
      <c r="D21" s="147" t="s">
        <v>479</v>
      </c>
      <c r="E21" s="148">
        <v>45667</v>
      </c>
      <c r="F21" s="149">
        <f>210*4</f>
        <v>840</v>
      </c>
      <c r="G21" s="166" t="s">
        <v>830</v>
      </c>
      <c r="H21" s="167" t="s">
        <v>209</v>
      </c>
    </row>
    <row r="22" spans="1:8" x14ac:dyDescent="0.2">
      <c r="A22" s="144">
        <v>623</v>
      </c>
      <c r="B22" s="145" t="s">
        <v>13</v>
      </c>
      <c r="C22" s="167" t="s">
        <v>542</v>
      </c>
      <c r="D22" s="167" t="s">
        <v>543</v>
      </c>
      <c r="E22" s="170" t="s">
        <v>540</v>
      </c>
      <c r="F22" s="171">
        <v>500</v>
      </c>
      <c r="G22" s="166" t="s">
        <v>830</v>
      </c>
      <c r="H22" s="167" t="s">
        <v>544</v>
      </c>
    </row>
    <row r="23" spans="1:8" x14ac:dyDescent="0.2">
      <c r="A23" s="144">
        <v>623</v>
      </c>
      <c r="B23" s="145" t="s">
        <v>13</v>
      </c>
      <c r="C23" s="146" t="s">
        <v>440</v>
      </c>
      <c r="D23" s="147" t="s">
        <v>441</v>
      </c>
      <c r="E23" s="148">
        <v>45786</v>
      </c>
      <c r="F23" s="149">
        <v>100</v>
      </c>
      <c r="G23" s="166" t="s">
        <v>830</v>
      </c>
      <c r="H23" s="167" t="s">
        <v>544</v>
      </c>
    </row>
    <row r="24" spans="1:8" x14ac:dyDescent="0.2">
      <c r="A24" s="144">
        <v>623</v>
      </c>
      <c r="B24" s="145" t="s">
        <v>13</v>
      </c>
      <c r="C24" s="146" t="s">
        <v>438</v>
      </c>
      <c r="D24" s="147" t="s">
        <v>439</v>
      </c>
      <c r="E24" s="148">
        <v>45786</v>
      </c>
      <c r="F24" s="149">
        <v>100</v>
      </c>
      <c r="G24" s="166" t="s">
        <v>830</v>
      </c>
      <c r="H24" s="167" t="s">
        <v>544</v>
      </c>
    </row>
    <row r="25" spans="1:8" x14ac:dyDescent="0.2">
      <c r="A25" s="144">
        <v>623</v>
      </c>
      <c r="B25" s="145" t="s">
        <v>13</v>
      </c>
      <c r="C25" s="146" t="s">
        <v>436</v>
      </c>
      <c r="D25" s="147" t="s">
        <v>437</v>
      </c>
      <c r="E25" s="148">
        <v>45786</v>
      </c>
      <c r="F25" s="149">
        <v>200</v>
      </c>
      <c r="G25" s="166" t="s">
        <v>830</v>
      </c>
      <c r="H25" s="167" t="s">
        <v>544</v>
      </c>
    </row>
    <row r="26" spans="1:8" x14ac:dyDescent="0.2">
      <c r="A26" s="144">
        <v>623</v>
      </c>
      <c r="B26" s="145" t="s">
        <v>13</v>
      </c>
      <c r="C26" s="146" t="s">
        <v>434</v>
      </c>
      <c r="D26" s="147" t="s">
        <v>435</v>
      </c>
      <c r="E26" s="148">
        <v>45786</v>
      </c>
      <c r="F26" s="149">
        <v>100</v>
      </c>
      <c r="G26" s="166" t="s">
        <v>830</v>
      </c>
      <c r="H26" s="167" t="s">
        <v>544</v>
      </c>
    </row>
    <row r="27" spans="1:8" x14ac:dyDescent="0.2">
      <c r="A27" s="144">
        <v>623</v>
      </c>
      <c r="B27" s="145" t="s">
        <v>13</v>
      </c>
      <c r="C27" s="146" t="s">
        <v>432</v>
      </c>
      <c r="D27" s="147" t="s">
        <v>433</v>
      </c>
      <c r="E27" s="148">
        <v>45786</v>
      </c>
      <c r="F27" s="149">
        <v>100</v>
      </c>
      <c r="G27" s="166" t="s">
        <v>830</v>
      </c>
      <c r="H27" s="167" t="s">
        <v>544</v>
      </c>
    </row>
    <row r="28" spans="1:8" x14ac:dyDescent="0.2">
      <c r="A28" s="144">
        <v>623</v>
      </c>
      <c r="B28" s="145" t="s">
        <v>13</v>
      </c>
      <c r="C28" s="146" t="s">
        <v>430</v>
      </c>
      <c r="D28" s="147" t="s">
        <v>431</v>
      </c>
      <c r="E28" s="148">
        <v>45786</v>
      </c>
      <c r="F28" s="149">
        <v>100</v>
      </c>
      <c r="G28" s="166" t="s">
        <v>830</v>
      </c>
      <c r="H28" s="167" t="s">
        <v>544</v>
      </c>
    </row>
    <row r="29" spans="1:8" x14ac:dyDescent="0.2">
      <c r="A29" s="144">
        <v>623</v>
      </c>
      <c r="B29" s="145" t="s">
        <v>13</v>
      </c>
      <c r="C29" s="146" t="s">
        <v>428</v>
      </c>
      <c r="D29" s="147" t="s">
        <v>429</v>
      </c>
      <c r="E29" s="148">
        <v>45786</v>
      </c>
      <c r="F29" s="149">
        <v>400</v>
      </c>
      <c r="G29" s="166" t="s">
        <v>830</v>
      </c>
      <c r="H29" s="167" t="s">
        <v>544</v>
      </c>
    </row>
    <row r="30" spans="1:8" x14ac:dyDescent="0.2">
      <c r="A30" s="144">
        <v>623</v>
      </c>
      <c r="B30" s="145" t="s">
        <v>13</v>
      </c>
      <c r="C30" s="146" t="s">
        <v>448</v>
      </c>
      <c r="D30" s="147" t="s">
        <v>449</v>
      </c>
      <c r="E30" s="148">
        <v>45786</v>
      </c>
      <c r="F30" s="149">
        <v>200</v>
      </c>
      <c r="G30" s="166" t="s">
        <v>830</v>
      </c>
      <c r="H30" s="167" t="s">
        <v>544</v>
      </c>
    </row>
    <row r="31" spans="1:8" x14ac:dyDescent="0.2">
      <c r="A31" s="144">
        <v>623</v>
      </c>
      <c r="B31" s="145" t="s">
        <v>13</v>
      </c>
      <c r="C31" s="146" t="s">
        <v>450</v>
      </c>
      <c r="D31" s="147" t="s">
        <v>451</v>
      </c>
      <c r="E31" s="148">
        <v>45786</v>
      </c>
      <c r="F31" s="149">
        <v>100</v>
      </c>
      <c r="G31" s="166" t="s">
        <v>830</v>
      </c>
      <c r="H31" s="167" t="s">
        <v>544</v>
      </c>
    </row>
    <row r="32" spans="1:8" x14ac:dyDescent="0.2">
      <c r="A32" s="144">
        <v>623</v>
      </c>
      <c r="B32" s="145" t="s">
        <v>13</v>
      </c>
      <c r="C32" s="146" t="s">
        <v>452</v>
      </c>
      <c r="D32" s="147" t="s">
        <v>453</v>
      </c>
      <c r="E32" s="148">
        <v>45786</v>
      </c>
      <c r="F32" s="149">
        <v>200</v>
      </c>
      <c r="G32" s="166" t="s">
        <v>830</v>
      </c>
      <c r="H32" s="167" t="s">
        <v>544</v>
      </c>
    </row>
    <row r="33" spans="1:8" x14ac:dyDescent="0.2">
      <c r="A33" s="144">
        <v>623</v>
      </c>
      <c r="B33" s="145" t="s">
        <v>13</v>
      </c>
      <c r="C33" s="146" t="s">
        <v>454</v>
      </c>
      <c r="D33" s="147" t="s">
        <v>455</v>
      </c>
      <c r="E33" s="148">
        <v>45786</v>
      </c>
      <c r="F33" s="149">
        <v>100</v>
      </c>
      <c r="G33" s="166" t="s">
        <v>830</v>
      </c>
      <c r="H33" s="167" t="s">
        <v>544</v>
      </c>
    </row>
    <row r="34" spans="1:8" x14ac:dyDescent="0.2">
      <c r="A34" s="144">
        <v>623</v>
      </c>
      <c r="B34" s="145" t="s">
        <v>13</v>
      </c>
      <c r="C34" s="146" t="s">
        <v>456</v>
      </c>
      <c r="D34" s="147" t="s">
        <v>457</v>
      </c>
      <c r="E34" s="148">
        <v>45786</v>
      </c>
      <c r="F34" s="149">
        <v>150</v>
      </c>
      <c r="G34" s="166" t="s">
        <v>830</v>
      </c>
      <c r="H34" s="167" t="s">
        <v>544</v>
      </c>
    </row>
    <row r="35" spans="1:8" x14ac:dyDescent="0.2">
      <c r="A35" s="144">
        <v>623</v>
      </c>
      <c r="B35" s="145" t="s">
        <v>13</v>
      </c>
      <c r="C35" s="146" t="s">
        <v>470</v>
      </c>
      <c r="D35" s="147" t="s">
        <v>471</v>
      </c>
      <c r="E35" s="148">
        <v>45786</v>
      </c>
      <c r="F35" s="149">
        <v>100</v>
      </c>
      <c r="G35" s="166" t="s">
        <v>830</v>
      </c>
      <c r="H35" s="167" t="s">
        <v>544</v>
      </c>
    </row>
    <row r="36" spans="1:8" x14ac:dyDescent="0.2">
      <c r="A36" s="144">
        <v>623</v>
      </c>
      <c r="B36" s="145" t="s">
        <v>13</v>
      </c>
      <c r="C36" s="146" t="s">
        <v>472</v>
      </c>
      <c r="D36" s="147" t="s">
        <v>473</v>
      </c>
      <c r="E36" s="148">
        <v>45786</v>
      </c>
      <c r="F36" s="149">
        <v>200</v>
      </c>
      <c r="G36" s="166" t="s">
        <v>830</v>
      </c>
      <c r="H36" s="167" t="s">
        <v>544</v>
      </c>
    </row>
    <row r="37" spans="1:8" x14ac:dyDescent="0.2">
      <c r="A37" s="144">
        <v>623</v>
      </c>
      <c r="B37" s="145" t="s">
        <v>13</v>
      </c>
      <c r="C37" s="146" t="s">
        <v>474</v>
      </c>
      <c r="D37" s="147" t="s">
        <v>475</v>
      </c>
      <c r="E37" s="148">
        <v>45786</v>
      </c>
      <c r="F37" s="149">
        <v>100</v>
      </c>
      <c r="G37" s="166" t="s">
        <v>830</v>
      </c>
      <c r="H37" s="167" t="s">
        <v>544</v>
      </c>
    </row>
    <row r="38" spans="1:8" x14ac:dyDescent="0.2">
      <c r="A38" s="145">
        <v>623</v>
      </c>
      <c r="B38" s="145" t="s">
        <v>13</v>
      </c>
      <c r="C38" s="146" t="s">
        <v>495</v>
      </c>
      <c r="D38" s="147" t="s">
        <v>496</v>
      </c>
      <c r="E38" s="148">
        <v>45786</v>
      </c>
      <c r="F38" s="149">
        <v>200</v>
      </c>
      <c r="G38" s="166" t="s">
        <v>830</v>
      </c>
      <c r="H38" s="167" t="s">
        <v>544</v>
      </c>
    </row>
    <row r="39" spans="1:8" x14ac:dyDescent="0.2">
      <c r="A39" s="145">
        <v>623</v>
      </c>
      <c r="B39" s="145" t="s">
        <v>13</v>
      </c>
      <c r="C39" s="146" t="s">
        <v>499</v>
      </c>
      <c r="D39" s="147" t="s">
        <v>500</v>
      </c>
      <c r="E39" s="148">
        <v>45958</v>
      </c>
      <c r="F39" s="149">
        <v>200</v>
      </c>
      <c r="G39" s="166" t="s">
        <v>830</v>
      </c>
      <c r="H39" s="167" t="s">
        <v>544</v>
      </c>
    </row>
    <row r="40" spans="1:8" x14ac:dyDescent="0.2">
      <c r="A40" s="145">
        <v>623</v>
      </c>
      <c r="B40" s="145" t="s">
        <v>13</v>
      </c>
      <c r="C40" s="146" t="s">
        <v>501</v>
      </c>
      <c r="D40" s="147" t="s">
        <v>502</v>
      </c>
      <c r="E40" s="148">
        <v>45958</v>
      </c>
      <c r="F40" s="149">
        <v>150</v>
      </c>
      <c r="G40" s="166" t="s">
        <v>830</v>
      </c>
      <c r="H40" s="167" t="s">
        <v>544</v>
      </c>
    </row>
    <row r="41" spans="1:8" x14ac:dyDescent="0.2">
      <c r="A41" s="145">
        <v>623</v>
      </c>
      <c r="B41" s="145" t="s">
        <v>13</v>
      </c>
      <c r="C41" s="151" t="s">
        <v>503</v>
      </c>
      <c r="D41" s="152" t="s">
        <v>504</v>
      </c>
      <c r="E41" s="153">
        <v>45958</v>
      </c>
      <c r="F41" s="149">
        <v>200</v>
      </c>
      <c r="G41" s="166" t="s">
        <v>830</v>
      </c>
      <c r="H41" s="167" t="s">
        <v>544</v>
      </c>
    </row>
    <row r="42" spans="1:8" x14ac:dyDescent="0.2">
      <c r="A42" s="144">
        <v>623</v>
      </c>
      <c r="B42" s="145" t="s">
        <v>13</v>
      </c>
      <c r="C42" s="146" t="s">
        <v>444</v>
      </c>
      <c r="D42" s="147" t="s">
        <v>445</v>
      </c>
      <c r="E42" s="148">
        <v>45786</v>
      </c>
      <c r="F42" s="149">
        <v>100</v>
      </c>
      <c r="G42" s="166" t="s">
        <v>830</v>
      </c>
      <c r="H42" s="167" t="s">
        <v>544</v>
      </c>
    </row>
    <row r="43" spans="1:8" x14ac:dyDescent="0.2">
      <c r="A43" s="144">
        <v>623</v>
      </c>
      <c r="B43" s="145" t="s">
        <v>13</v>
      </c>
      <c r="C43" s="146" t="s">
        <v>442</v>
      </c>
      <c r="D43" s="147" t="s">
        <v>443</v>
      </c>
      <c r="E43" s="148">
        <v>45786</v>
      </c>
      <c r="F43" s="149">
        <v>100</v>
      </c>
      <c r="G43" s="166" t="s">
        <v>830</v>
      </c>
      <c r="H43" s="167" t="s">
        <v>544</v>
      </c>
    </row>
    <row r="44" spans="1:8" x14ac:dyDescent="0.2">
      <c r="A44" s="144">
        <v>623</v>
      </c>
      <c r="B44" s="145" t="s">
        <v>13</v>
      </c>
      <c r="C44" s="146" t="s">
        <v>458</v>
      </c>
      <c r="D44" s="147" t="s">
        <v>459</v>
      </c>
      <c r="E44" s="148">
        <v>45786</v>
      </c>
      <c r="F44" s="149">
        <v>100</v>
      </c>
      <c r="G44" s="166" t="s">
        <v>830</v>
      </c>
      <c r="H44" s="167" t="s">
        <v>544</v>
      </c>
    </row>
    <row r="45" spans="1:8" x14ac:dyDescent="0.2">
      <c r="A45" s="144">
        <v>623</v>
      </c>
      <c r="B45" s="145" t="s">
        <v>13</v>
      </c>
      <c r="C45" s="146" t="s">
        <v>460</v>
      </c>
      <c r="D45" s="147" t="s">
        <v>461</v>
      </c>
      <c r="E45" s="148">
        <v>45786</v>
      </c>
      <c r="F45" s="149">
        <v>150</v>
      </c>
      <c r="G45" s="166" t="s">
        <v>830</v>
      </c>
      <c r="H45" s="167" t="s">
        <v>544</v>
      </c>
    </row>
    <row r="46" spans="1:8" x14ac:dyDescent="0.2">
      <c r="A46" s="144">
        <v>623</v>
      </c>
      <c r="B46" s="145" t="s">
        <v>13</v>
      </c>
      <c r="C46" s="146" t="s">
        <v>462</v>
      </c>
      <c r="D46" s="147" t="s">
        <v>463</v>
      </c>
      <c r="E46" s="148">
        <v>45786</v>
      </c>
      <c r="F46" s="149">
        <v>100</v>
      </c>
      <c r="G46" s="166" t="s">
        <v>830</v>
      </c>
      <c r="H46" s="167" t="s">
        <v>544</v>
      </c>
    </row>
    <row r="47" spans="1:8" x14ac:dyDescent="0.2">
      <c r="A47" s="144">
        <v>623</v>
      </c>
      <c r="B47" s="145" t="s">
        <v>13</v>
      </c>
      <c r="C47" s="146" t="s">
        <v>464</v>
      </c>
      <c r="D47" s="147" t="s">
        <v>465</v>
      </c>
      <c r="E47" s="148">
        <v>45786</v>
      </c>
      <c r="F47" s="149">
        <v>100</v>
      </c>
      <c r="G47" s="166" t="s">
        <v>830</v>
      </c>
      <c r="H47" s="167" t="s">
        <v>544</v>
      </c>
    </row>
    <row r="48" spans="1:8" x14ac:dyDescent="0.2">
      <c r="A48" s="144">
        <v>623</v>
      </c>
      <c r="B48" s="145" t="s">
        <v>13</v>
      </c>
      <c r="C48" s="146" t="s">
        <v>466</v>
      </c>
      <c r="D48" s="147" t="s">
        <v>467</v>
      </c>
      <c r="E48" s="148">
        <v>45786</v>
      </c>
      <c r="F48" s="149">
        <v>100</v>
      </c>
      <c r="G48" s="166" t="s">
        <v>830</v>
      </c>
      <c r="H48" s="167" t="s">
        <v>544</v>
      </c>
    </row>
    <row r="49" spans="1:8" x14ac:dyDescent="0.2">
      <c r="A49" s="144">
        <v>623</v>
      </c>
      <c r="B49" s="145" t="s">
        <v>13</v>
      </c>
      <c r="C49" s="146" t="s">
        <v>468</v>
      </c>
      <c r="D49" s="147" t="s">
        <v>469</v>
      </c>
      <c r="E49" s="148">
        <v>45786</v>
      </c>
      <c r="F49" s="149">
        <v>100</v>
      </c>
      <c r="G49" s="166" t="s">
        <v>830</v>
      </c>
      <c r="H49" s="167" t="s">
        <v>544</v>
      </c>
    </row>
    <row r="50" spans="1:8" s="164" customFormat="1" x14ac:dyDescent="0.2">
      <c r="A50" s="144">
        <v>623</v>
      </c>
      <c r="B50" s="145" t="s">
        <v>13</v>
      </c>
      <c r="C50" s="146" t="s">
        <v>608</v>
      </c>
      <c r="D50" s="147" t="s">
        <v>609</v>
      </c>
      <c r="E50" s="148">
        <v>45758</v>
      </c>
      <c r="F50" s="149">
        <v>83.6</v>
      </c>
      <c r="G50" s="166" t="s">
        <v>830</v>
      </c>
      <c r="H50" s="167" t="s">
        <v>544</v>
      </c>
    </row>
    <row r="51" spans="1:8" x14ac:dyDescent="0.2">
      <c r="A51" s="144">
        <v>623</v>
      </c>
      <c r="B51" s="145" t="s">
        <v>13</v>
      </c>
      <c r="C51" s="146" t="s">
        <v>446</v>
      </c>
      <c r="D51" s="147" t="s">
        <v>447</v>
      </c>
      <c r="E51" s="148">
        <v>45786</v>
      </c>
      <c r="F51" s="149">
        <v>200</v>
      </c>
      <c r="G51" s="166" t="s">
        <v>830</v>
      </c>
      <c r="H51" s="167" t="s">
        <v>544</v>
      </c>
    </row>
    <row r="52" spans="1:8" x14ac:dyDescent="0.2">
      <c r="A52" s="144">
        <v>623</v>
      </c>
      <c r="B52" s="145" t="s">
        <v>13</v>
      </c>
      <c r="C52" s="150" t="s">
        <v>476</v>
      </c>
      <c r="D52" s="147" t="s">
        <v>477</v>
      </c>
      <c r="E52" s="148">
        <v>45786</v>
      </c>
      <c r="F52" s="149">
        <v>200</v>
      </c>
      <c r="G52" s="166" t="s">
        <v>830</v>
      </c>
      <c r="H52" s="167" t="s">
        <v>544</v>
      </c>
    </row>
    <row r="53" spans="1:8" x14ac:dyDescent="0.2">
      <c r="A53" s="144">
        <v>623</v>
      </c>
      <c r="B53" s="145" t="s">
        <v>13</v>
      </c>
      <c r="C53" s="146" t="s">
        <v>480</v>
      </c>
      <c r="D53" s="147" t="s">
        <v>481</v>
      </c>
      <c r="E53" s="148">
        <v>45786</v>
      </c>
      <c r="F53" s="149">
        <v>100</v>
      </c>
      <c r="G53" s="166" t="s">
        <v>830</v>
      </c>
      <c r="H53" s="167" t="s">
        <v>544</v>
      </c>
    </row>
    <row r="54" spans="1:8" x14ac:dyDescent="0.2">
      <c r="A54" s="144">
        <v>623</v>
      </c>
      <c r="B54" s="145" t="s">
        <v>13</v>
      </c>
      <c r="C54" s="146" t="s">
        <v>482</v>
      </c>
      <c r="D54" s="147" t="s">
        <v>483</v>
      </c>
      <c r="E54" s="148">
        <v>45786</v>
      </c>
      <c r="F54" s="149">
        <v>100</v>
      </c>
      <c r="G54" s="166" t="s">
        <v>830</v>
      </c>
      <c r="H54" s="167" t="s">
        <v>544</v>
      </c>
    </row>
    <row r="55" spans="1:8" x14ac:dyDescent="0.2">
      <c r="A55" s="144">
        <v>623</v>
      </c>
      <c r="B55" s="145" t="s">
        <v>13</v>
      </c>
      <c r="C55" s="146" t="s">
        <v>484</v>
      </c>
      <c r="D55" s="147" t="s">
        <v>485</v>
      </c>
      <c r="E55" s="148">
        <v>45786</v>
      </c>
      <c r="F55" s="149">
        <v>150</v>
      </c>
      <c r="G55" s="166" t="s">
        <v>830</v>
      </c>
      <c r="H55" s="167" t="s">
        <v>544</v>
      </c>
    </row>
    <row r="56" spans="1:8" x14ac:dyDescent="0.2">
      <c r="A56" s="144">
        <v>623</v>
      </c>
      <c r="B56" s="145" t="s">
        <v>13</v>
      </c>
      <c r="C56" s="146" t="s">
        <v>486</v>
      </c>
      <c r="D56" s="147" t="s">
        <v>487</v>
      </c>
      <c r="E56" s="148" t="s">
        <v>488</v>
      </c>
      <c r="F56" s="149">
        <f>150*6</f>
        <v>900</v>
      </c>
      <c r="G56" s="166" t="s">
        <v>830</v>
      </c>
      <c r="H56" s="167" t="s">
        <v>544</v>
      </c>
    </row>
    <row r="57" spans="1:8" x14ac:dyDescent="0.2">
      <c r="A57" s="144">
        <v>623</v>
      </c>
      <c r="B57" s="145" t="s">
        <v>13</v>
      </c>
      <c r="C57" s="146" t="s">
        <v>489</v>
      </c>
      <c r="D57" s="147" t="s">
        <v>490</v>
      </c>
      <c r="E57" s="148">
        <v>45939</v>
      </c>
      <c r="F57" s="149">
        <v>500</v>
      </c>
      <c r="G57" s="166" t="s">
        <v>830</v>
      </c>
      <c r="H57" s="167" t="s">
        <v>544</v>
      </c>
    </row>
    <row r="58" spans="1:8" x14ac:dyDescent="0.2">
      <c r="A58" s="145">
        <v>623</v>
      </c>
      <c r="B58" s="145" t="s">
        <v>13</v>
      </c>
      <c r="C58" s="146" t="s">
        <v>491</v>
      </c>
      <c r="D58" s="147" t="s">
        <v>492</v>
      </c>
      <c r="E58" s="148">
        <v>45939</v>
      </c>
      <c r="F58" s="149">
        <v>500</v>
      </c>
      <c r="G58" s="166" t="s">
        <v>830</v>
      </c>
      <c r="H58" s="167" t="s">
        <v>544</v>
      </c>
    </row>
    <row r="59" spans="1:8" x14ac:dyDescent="0.2">
      <c r="A59" s="145">
        <v>623</v>
      </c>
      <c r="B59" s="145" t="s">
        <v>13</v>
      </c>
      <c r="C59" s="146" t="s">
        <v>493</v>
      </c>
      <c r="D59" s="147" t="s">
        <v>494</v>
      </c>
      <c r="E59" s="148">
        <v>45786</v>
      </c>
      <c r="F59" s="149">
        <v>100</v>
      </c>
      <c r="G59" s="166" t="s">
        <v>830</v>
      </c>
      <c r="H59" s="167" t="s">
        <v>544</v>
      </c>
    </row>
    <row r="60" spans="1:8" x14ac:dyDescent="0.2">
      <c r="A60" s="211" t="s">
        <v>33</v>
      </c>
      <c r="B60" s="212"/>
      <c r="C60" s="212"/>
      <c r="D60" s="212"/>
      <c r="E60" s="213"/>
      <c r="F60" s="154">
        <f>SUM(F14:F59)</f>
        <v>146553.99</v>
      </c>
      <c r="G60" s="155"/>
    </row>
    <row r="61" spans="1:8" x14ac:dyDescent="0.2">
      <c r="A61" s="156"/>
      <c r="B61" s="156"/>
      <c r="C61" s="156"/>
      <c r="D61" s="156"/>
      <c r="E61" s="156"/>
      <c r="F61" s="157"/>
      <c r="G61" s="158"/>
    </row>
    <row r="63" spans="1:8" x14ac:dyDescent="0.2">
      <c r="B63" s="159" t="s">
        <v>27</v>
      </c>
      <c r="C63" s="159"/>
      <c r="D63" s="159"/>
      <c r="E63" s="160"/>
      <c r="F63" s="161"/>
      <c r="G63" s="162" t="s">
        <v>29</v>
      </c>
    </row>
    <row r="64" spans="1:8" s="161" customFormat="1" x14ac:dyDescent="0.2">
      <c r="B64" s="159" t="s">
        <v>28</v>
      </c>
      <c r="C64" s="159"/>
      <c r="D64" s="159"/>
      <c r="E64" s="160"/>
      <c r="G64" s="162" t="str">
        <f>'Mallra dhe Sherbime'!K256</f>
        <v>Ekrem Bytyqi</v>
      </c>
    </row>
    <row r="65" spans="1:7" s="161" customFormat="1" x14ac:dyDescent="0.2">
      <c r="B65" s="159"/>
      <c r="C65" s="159"/>
      <c r="D65" s="159"/>
      <c r="E65" s="160"/>
      <c r="G65" s="162"/>
    </row>
    <row r="66" spans="1:7" x14ac:dyDescent="0.2">
      <c r="A66" s="137"/>
      <c r="B66" s="137" t="str">
        <f>'Mallra dhe Sherbime'!B258</f>
        <v>16.02.2026</v>
      </c>
      <c r="G66" s="137" t="str">
        <f>'Mallra dhe Sherbime'!B258</f>
        <v>16.02.2026</v>
      </c>
    </row>
    <row r="67" spans="1:7" x14ac:dyDescent="0.2">
      <c r="B67" s="137"/>
    </row>
    <row r="69" spans="1:7" x14ac:dyDescent="0.2">
      <c r="A69" s="209"/>
      <c r="B69" s="209"/>
    </row>
    <row r="88" spans="12:12" x14ac:dyDescent="0.2">
      <c r="L88" s="133">
        <f>SUM(I76:I88)</f>
        <v>0</v>
      </c>
    </row>
  </sheetData>
  <autoFilter ref="A13:H60" xr:uid="{00000000-0009-0000-0000-000004000000}"/>
  <mergeCells count="9">
    <mergeCell ref="A69:B69"/>
    <mergeCell ref="A12:E12"/>
    <mergeCell ref="A60:E60"/>
    <mergeCell ref="A10:G10"/>
    <mergeCell ref="A5:G5"/>
    <mergeCell ref="A6:G6"/>
    <mergeCell ref="A7:G7"/>
    <mergeCell ref="A8:G8"/>
    <mergeCell ref="A9:G9"/>
  </mergeCells>
  <pageMargins left="0.25" right="0.25" top="0.75" bottom="0.75" header="0.3" footer="0.3"/>
  <pageSetup scale="62" orientation="portrait" r:id="rId1"/>
  <ignoredErrors>
    <ignoredError sqref="D14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0"/>
  <sheetViews>
    <sheetView tabSelected="1" zoomScaleNormal="100" workbookViewId="0">
      <selection activeCell="B12" sqref="B12"/>
    </sheetView>
  </sheetViews>
  <sheetFormatPr defaultRowHeight="15" x14ac:dyDescent="0.25"/>
  <cols>
    <col min="1" max="1" width="11.7109375" customWidth="1"/>
    <col min="2" max="2" width="17" bestFit="1" customWidth="1"/>
    <col min="3" max="3" width="12.85546875" bestFit="1" customWidth="1"/>
    <col min="4" max="4" width="11.85546875" bestFit="1" customWidth="1"/>
    <col min="5" max="5" width="13.7109375" customWidth="1"/>
    <col min="6" max="6" width="14.5703125" bestFit="1" customWidth="1"/>
    <col min="7" max="7" width="14.5703125" style="89" customWidth="1"/>
    <col min="8" max="8" width="14.5703125" bestFit="1" customWidth="1"/>
    <col min="18" max="19" width="14.7109375" bestFit="1" customWidth="1"/>
  </cols>
  <sheetData>
    <row r="1" spans="1:18" x14ac:dyDescent="0.25">
      <c r="C1" s="29"/>
      <c r="D1" s="19"/>
      <c r="I1" s="11"/>
    </row>
    <row r="2" spans="1:18" ht="42.75" customHeight="1" x14ac:dyDescent="0.25">
      <c r="A2" s="1"/>
      <c r="B2" s="1"/>
      <c r="C2" s="29"/>
      <c r="D2" s="19"/>
      <c r="E2" s="1"/>
      <c r="F2" s="1"/>
      <c r="G2" s="1"/>
      <c r="H2" s="1"/>
      <c r="I2" s="11"/>
    </row>
    <row r="3" spans="1:18" x14ac:dyDescent="0.25">
      <c r="A3" s="196" t="s">
        <v>289</v>
      </c>
      <c r="B3" s="196"/>
      <c r="C3" s="196"/>
      <c r="D3" s="196"/>
      <c r="E3" s="196"/>
      <c r="F3" s="196"/>
      <c r="G3" s="196"/>
      <c r="H3" s="196"/>
      <c r="I3" s="11"/>
    </row>
    <row r="4" spans="1:18" x14ac:dyDescent="0.25">
      <c r="A4" s="196"/>
      <c r="B4" s="196"/>
      <c r="C4" s="196"/>
      <c r="D4" s="196"/>
      <c r="E4" s="196"/>
      <c r="F4" s="196"/>
      <c r="G4" s="196"/>
      <c r="H4" s="196"/>
      <c r="I4" s="11"/>
    </row>
    <row r="5" spans="1:18" x14ac:dyDescent="0.25">
      <c r="A5" s="196"/>
      <c r="B5" s="196"/>
      <c r="C5" s="196"/>
      <c r="D5" s="196"/>
      <c r="E5" s="196"/>
      <c r="F5" s="196"/>
      <c r="G5" s="196"/>
      <c r="H5" s="196"/>
      <c r="I5" s="11"/>
    </row>
    <row r="6" spans="1:18" x14ac:dyDescent="0.25">
      <c r="A6" s="196"/>
      <c r="B6" s="196"/>
      <c r="C6" s="196"/>
      <c r="D6" s="196"/>
      <c r="E6" s="196"/>
      <c r="F6" s="196"/>
      <c r="G6" s="196"/>
      <c r="H6" s="196"/>
      <c r="I6" s="11"/>
    </row>
    <row r="7" spans="1:18" x14ac:dyDescent="0.25">
      <c r="A7" s="196"/>
      <c r="B7" s="196"/>
      <c r="C7" s="196"/>
      <c r="D7" s="196"/>
      <c r="E7" s="196"/>
      <c r="F7" s="196"/>
      <c r="G7" s="196"/>
      <c r="H7" s="196"/>
      <c r="I7" s="11"/>
    </row>
    <row r="8" spans="1:18" ht="24" customHeight="1" x14ac:dyDescent="0.25">
      <c r="A8" s="196"/>
      <c r="B8" s="196"/>
      <c r="C8" s="196"/>
      <c r="D8" s="196"/>
      <c r="E8" s="196"/>
      <c r="F8" s="196"/>
      <c r="G8" s="196"/>
      <c r="H8" s="196"/>
      <c r="I8" s="11"/>
    </row>
    <row r="9" spans="1:18" x14ac:dyDescent="0.25">
      <c r="F9" s="215" t="s">
        <v>15</v>
      </c>
      <c r="G9" s="215"/>
      <c r="H9" s="215"/>
    </row>
    <row r="10" spans="1:18" ht="15" customHeight="1" x14ac:dyDescent="0.25">
      <c r="A10" s="216" t="str">
        <f>'Mallra dhe Sherbime'!A13:C13</f>
        <v>Lista e obligimeve: nga muaji Janar 2026</v>
      </c>
      <c r="B10" s="216"/>
      <c r="C10" s="216"/>
      <c r="D10" s="216"/>
      <c r="F10" s="201" t="s">
        <v>12</v>
      </c>
      <c r="G10" s="201"/>
      <c r="H10" s="201"/>
    </row>
    <row r="11" spans="1:18" ht="75" x14ac:dyDescent="0.25">
      <c r="A11" s="2" t="s">
        <v>6</v>
      </c>
      <c r="B11" s="2" t="s">
        <v>7</v>
      </c>
      <c r="C11" s="2" t="s">
        <v>8</v>
      </c>
      <c r="D11" s="2" t="s">
        <v>9</v>
      </c>
      <c r="E11" s="2" t="s">
        <v>10</v>
      </c>
      <c r="F11" s="2" t="s">
        <v>11</v>
      </c>
      <c r="G11" s="2" t="s">
        <v>104</v>
      </c>
      <c r="H11" s="2" t="s">
        <v>12</v>
      </c>
      <c r="R11" s="11"/>
    </row>
    <row r="12" spans="1:18" ht="23.25" customHeight="1" x14ac:dyDescent="0.25">
      <c r="A12" s="3">
        <f>'[1]Mallera dhe Sherbime'!A15</f>
        <v>623</v>
      </c>
      <c r="B12" s="3" t="str">
        <f>'[1]Mallera dhe Sherbime'!B15</f>
        <v>Rahovec</v>
      </c>
      <c r="C12" s="84">
        <f>'Mallra dhe Sherbime'!J251</f>
        <v>620339.18000000005</v>
      </c>
      <c r="D12" s="84">
        <f>Sh.komunale!G40</f>
        <v>7002.71</v>
      </c>
      <c r="E12" s="84">
        <f>Subvencione!F60</f>
        <v>146553.99</v>
      </c>
      <c r="F12" s="84">
        <f>'Investime Kapitale'!K50</f>
        <v>1899873.78</v>
      </c>
      <c r="G12" s="84">
        <f>'20 %'!F70</f>
        <v>411178.53</v>
      </c>
      <c r="H12" s="84">
        <f>SUM(C12:G12)</f>
        <v>3084948.1900000004</v>
      </c>
    </row>
    <row r="17" spans="1:8" s="6" customFormat="1" x14ac:dyDescent="0.25">
      <c r="A17" s="198" t="s">
        <v>27</v>
      </c>
      <c r="B17" s="198"/>
      <c r="C17" s="26"/>
      <c r="D17" s="23"/>
      <c r="F17" s="27"/>
      <c r="G17" s="27"/>
      <c r="H17" s="25" t="s">
        <v>29</v>
      </c>
    </row>
    <row r="18" spans="1:8" s="6" customFormat="1" x14ac:dyDescent="0.25">
      <c r="A18" s="199" t="s">
        <v>28</v>
      </c>
      <c r="B18" s="199"/>
      <c r="C18" s="26"/>
      <c r="D18" s="63"/>
      <c r="H18" s="25" t="str">
        <f>'Mallra dhe Sherbime'!K256</f>
        <v>Ekrem Bytyqi</v>
      </c>
    </row>
    <row r="20" spans="1:8" x14ac:dyDescent="0.25">
      <c r="A20" s="1"/>
      <c r="B20" s="1" t="str">
        <f>'Mallra dhe Sherbime'!B258</f>
        <v>16.02.2026</v>
      </c>
      <c r="H20" s="1" t="str">
        <f>'Mallra dhe Sherbime'!B258</f>
        <v>16.02.2026</v>
      </c>
    </row>
  </sheetData>
  <mergeCells count="6">
    <mergeCell ref="A3:H8"/>
    <mergeCell ref="A18:B18"/>
    <mergeCell ref="F9:H9"/>
    <mergeCell ref="F10:H10"/>
    <mergeCell ref="A17:B17"/>
    <mergeCell ref="A10:D10"/>
  </mergeCells>
  <pageMargins left="0.25" right="0.25" top="0.75" bottom="0.75" header="0.3" footer="0.3"/>
  <pageSetup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Mallra dhe Sherbime</vt:lpstr>
      <vt:lpstr>Sh.komunale</vt:lpstr>
      <vt:lpstr>20 %</vt:lpstr>
      <vt:lpstr>Investime Kapitale</vt:lpstr>
      <vt:lpstr>Subvencione</vt:lpstr>
      <vt:lpstr>Gjithsej</vt:lpstr>
    </vt:vector>
  </TitlesOfParts>
  <Company>KK Rahovec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Gani.Sh.Krasniqi</dc:creator>
  <cp:lastModifiedBy>Ekrem Bytyqi</cp:lastModifiedBy>
  <cp:lastPrinted>2026-02-16T07:54:57Z</cp:lastPrinted>
  <dcterms:created xsi:type="dcterms:W3CDTF">2013-06-11T07:52:29Z</dcterms:created>
  <dcterms:modified xsi:type="dcterms:W3CDTF">2026-02-16T07:54:58Z</dcterms:modified>
</cp:coreProperties>
</file>