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rem.Bytyqi\Desktop\Komuna 2025\Obligimet Financiare 2025\"/>
    </mc:Choice>
  </mc:AlternateContent>
  <bookViews>
    <workbookView xWindow="-120" yWindow="-120" windowWidth="29040" windowHeight="15720" tabRatio="799"/>
  </bookViews>
  <sheets>
    <sheet name="Mallra dhe Sherbime" sheetId="1" r:id="rId1"/>
    <sheet name="Sh.komunale" sheetId="2" r:id="rId2"/>
    <sheet name="20 %" sheetId="6" r:id="rId3"/>
    <sheet name="Investime Kapitale" sheetId="3" r:id="rId4"/>
    <sheet name="Subvencione" sheetId="4" r:id="rId5"/>
    <sheet name="Gjithsej" sheetId="5" r:id="rId6"/>
  </sheets>
  <externalReferences>
    <externalReference r:id="rId7"/>
  </externalReferences>
  <definedNames>
    <definedName name="_xlnm._FilterDatabase" localSheetId="2" hidden="1">'20 %'!$A$14:$G$70</definedName>
    <definedName name="_xlnm._FilterDatabase" localSheetId="3" hidden="1">'Investime Kapitale'!$A$14:$M$43</definedName>
    <definedName name="_xlnm._FilterDatabase" localSheetId="0" hidden="1">'Mallra dhe Sherbime'!$A$14:$L$273</definedName>
    <definedName name="_xlnm._FilterDatabase" localSheetId="1" hidden="1">Sh.komunale!$A$15:$G$26</definedName>
    <definedName name="_xlnm._FilterDatabase" localSheetId="4" hidden="1">Subvencione!$A$14:$G$70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1" i="1" l="1"/>
  <c r="K43" i="3" l="1"/>
  <c r="F62" i="4" l="1"/>
  <c r="F58" i="4"/>
  <c r="F70" i="4" s="1"/>
  <c r="E12" i="5" l="1"/>
  <c r="F12" i="5"/>
  <c r="F70" i="6"/>
  <c r="G12" i="5" s="1"/>
  <c r="C12" i="5" l="1"/>
  <c r="H12" i="5" s="1"/>
  <c r="B49" i="3"/>
  <c r="L49" i="3"/>
  <c r="A10" i="5" l="1"/>
  <c r="A13" i="4"/>
  <c r="A13" i="3"/>
  <c r="A13" i="6"/>
  <c r="A14" i="2"/>
  <c r="H18" i="5"/>
  <c r="G76" i="4"/>
  <c r="L47" i="3"/>
  <c r="G74" i="6"/>
  <c r="G30" i="2"/>
  <c r="G78" i="4"/>
  <c r="B78" i="4"/>
  <c r="G76" i="6"/>
  <c r="B76" i="6"/>
  <c r="G32" i="2"/>
  <c r="B32" i="2"/>
  <c r="F26" i="2" l="1"/>
  <c r="D12" i="5" s="1"/>
  <c r="B12" i="5" l="1"/>
  <c r="A12" i="5"/>
</calcChain>
</file>

<file path=xl/sharedStrings.xml><?xml version="1.0" encoding="utf-8"?>
<sst xmlns="http://schemas.openxmlformats.org/spreadsheetml/2006/main" count="2848" uniqueCount="933">
  <si>
    <t>Shuma</t>
  </si>
  <si>
    <t>Kodi i OB</t>
  </si>
  <si>
    <t>Organizata Buxhetore</t>
  </si>
  <si>
    <t xml:space="preserve">Furnitori </t>
  </si>
  <si>
    <t>Data e krijimt të obligimit</t>
  </si>
  <si>
    <t xml:space="preserve">Arsyeja e mos pagesës </t>
  </si>
  <si>
    <t>Kodi Organizativ</t>
  </si>
  <si>
    <t>Emri i Organizatës Buxhetore</t>
  </si>
  <si>
    <t>Mallra dhe sherbime</t>
  </si>
  <si>
    <t>Shpenzime  Komunale</t>
  </si>
  <si>
    <t>Subvencionet dhe Transferet</t>
  </si>
  <si>
    <t>Investimet  kapitale</t>
  </si>
  <si>
    <t>Gjithsej</t>
  </si>
  <si>
    <t xml:space="preserve">Rahovec  </t>
  </si>
  <si>
    <t>Rahovec</t>
  </si>
  <si>
    <t>Aneks 5</t>
  </si>
  <si>
    <t>Aneks 1</t>
  </si>
  <si>
    <t>Mallëra dhe Shërbime</t>
  </si>
  <si>
    <t>Muaji i raportimit:</t>
  </si>
  <si>
    <t xml:space="preserve">Shpenzimet Komunale </t>
  </si>
  <si>
    <t>Aneks 2</t>
  </si>
  <si>
    <t>Aneks 3</t>
  </si>
  <si>
    <t>Aneks 4</t>
  </si>
  <si>
    <t>TOTALI:</t>
  </si>
  <si>
    <t>"MENDI - P" Sh.p.k. - Rahovec</t>
  </si>
  <si>
    <t>Numri i faturës</t>
  </si>
  <si>
    <t>N.P.T. "BAMIRS" - Suharekë</t>
  </si>
  <si>
    <t>ZKA</t>
  </si>
  <si>
    <t>Smajl Latifi</t>
  </si>
  <si>
    <t>ZKF</t>
  </si>
  <si>
    <t xml:space="preserve">Muaji i raportimit: </t>
  </si>
  <si>
    <t>NPN Euroing Sh.p.k - Rahovec</t>
  </si>
  <si>
    <t>Fatura</t>
  </si>
  <si>
    <t>TOTALI</t>
  </si>
  <si>
    <t>NNP "B - ENGINEERING" - Suharekë</t>
  </si>
  <si>
    <t>14/2023</t>
  </si>
  <si>
    <t>NBT-ING SHPK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</si>
  <si>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            Ministria e Financav, Punes dhe transfereve -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</si>
  <si>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BERISHA COM</t>
  </si>
  <si>
    <t>NNT EURO CONSTRUCTION</t>
  </si>
  <si>
    <t>06/2023</t>
  </si>
  <si>
    <t>04/2023</t>
  </si>
  <si>
    <t>05/2023</t>
  </si>
  <si>
    <t>NNP VETONI</t>
  </si>
  <si>
    <t>23-SHV01-007-2</t>
  </si>
  <si>
    <t>23-SHV01-007-3</t>
  </si>
  <si>
    <t>23-SHV01-007-4</t>
  </si>
  <si>
    <t>23-SHV01-007-5</t>
  </si>
  <si>
    <t>MIRUSHA COMPANY SHPK</t>
  </si>
  <si>
    <t>23-SHV10-001-13</t>
  </si>
  <si>
    <t>23-SHV10-001-12</t>
  </si>
  <si>
    <t>KAG ASPHALT COMPANY SHPK</t>
  </si>
  <si>
    <t>008/23</t>
  </si>
  <si>
    <t>08/23/06/23-B</t>
  </si>
  <si>
    <t>09/23/06/23-B</t>
  </si>
  <si>
    <t>11/23/06/23-B</t>
  </si>
  <si>
    <t>12/23/06/23-B</t>
  </si>
  <si>
    <t>10/23/06/23-B</t>
  </si>
  <si>
    <t>VALDRINI SHPK</t>
  </si>
  <si>
    <t>23-SHV01-04-2</t>
  </si>
  <si>
    <t>23-SHV01-04-3</t>
  </si>
  <si>
    <t>23-SHV01-04-4</t>
  </si>
  <si>
    <t>23-SHV01-031-2</t>
  </si>
  <si>
    <t>23-SHV01-033-2</t>
  </si>
  <si>
    <t>TRIANGLE SHPK</t>
  </si>
  <si>
    <t>010/2023</t>
  </si>
  <si>
    <t>009/2023</t>
  </si>
  <si>
    <t>03/2023</t>
  </si>
  <si>
    <t>SINANI-ING</t>
  </si>
  <si>
    <t>102/2023</t>
  </si>
  <si>
    <t>104/2023</t>
  </si>
  <si>
    <t>101/2023</t>
  </si>
  <si>
    <t>103/2023</t>
  </si>
  <si>
    <t>36/2023</t>
  </si>
  <si>
    <t>27/2023</t>
  </si>
  <si>
    <t>24/2023</t>
  </si>
  <si>
    <t>25/2023</t>
  </si>
  <si>
    <t>22/2023</t>
  </si>
  <si>
    <t>23-SHV01-019-3</t>
  </si>
  <si>
    <t>23-SHV01-019-2</t>
  </si>
  <si>
    <t>23-SHV01-019-1</t>
  </si>
  <si>
    <t>23-SHV01-012-2</t>
  </si>
  <si>
    <t>23-SHV01-012-1</t>
  </si>
  <si>
    <t>23-SHV01-009-2</t>
  </si>
  <si>
    <t>23-SHV01-011-2</t>
  </si>
  <si>
    <t>23-SHV01-011-3</t>
  </si>
  <si>
    <t>23-SHV01-011-4</t>
  </si>
  <si>
    <t>23-SHV01-032-2</t>
  </si>
  <si>
    <t>23-SHV01-032-3</t>
  </si>
  <si>
    <t>SH. DRINI COMPANY</t>
  </si>
  <si>
    <t>23-SHV01-036-1</t>
  </si>
  <si>
    <t>23-SHV01-027-1</t>
  </si>
  <si>
    <t>23-SHV01-011-6</t>
  </si>
  <si>
    <t>009/23</t>
  </si>
  <si>
    <t>FIDANI-L SHPK</t>
  </si>
  <si>
    <t>063023003-1</t>
  </si>
  <si>
    <t>063023002-1</t>
  </si>
  <si>
    <t>063023001-1</t>
  </si>
  <si>
    <t>063023004-1</t>
  </si>
  <si>
    <t>AGE GROUP</t>
  </si>
  <si>
    <t>1043</t>
  </si>
  <si>
    <t>26/2023</t>
  </si>
  <si>
    <t>23/2023</t>
  </si>
  <si>
    <t xml:space="preserve">Kompenzim për 20% sipas ligjit Nr. 08/L-183 08 nëntor 2022 </t>
  </si>
  <si>
    <t>Kompenzim për 20% sipas ligjit Nr. 08/L-183 08 nëntor 2022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</si>
  <si>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Ministria e Financav, Punes dhe transfereve -                                                                                                                        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</si>
  <si>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Pershkrimi i fatures</t>
  </si>
  <si>
    <t>Data e fatures</t>
  </si>
  <si>
    <t>Numri i protokollit të fatures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</si>
  <si>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          Ministria e Financav, Punes dhe transfereve -Finansija,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</si>
  <si>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Intervenimet emergjente ne infrastrukturë</t>
  </si>
  <si>
    <t>22-SHV01-029-2</t>
  </si>
  <si>
    <t>04/28/2022</t>
  </si>
  <si>
    <t>4465</t>
  </si>
  <si>
    <t>Data e Obligimit të fatures</t>
  </si>
  <si>
    <t>Numri i protokolit</t>
  </si>
  <si>
    <t>Data e obligimit të fatures</t>
  </si>
  <si>
    <t>24-SHV01-040-1</t>
  </si>
  <si>
    <t>263</t>
  </si>
  <si>
    <t>EUROING</t>
  </si>
  <si>
    <t>N.P.T HARIS</t>
  </si>
  <si>
    <t>24-SHV01-009-3</t>
  </si>
  <si>
    <t>822</t>
  </si>
  <si>
    <t>Pastrimi i përronjëve dhe Lumenjëve në Komunën e Rahovecit</t>
  </si>
  <si>
    <t>Ndërtimi i Muzeut në Krushë të Madhe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</si>
  <si>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Ministria e Financav, Punes dhe transfereve -                                                                                                                                          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</si>
  <si>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24-SHV01-001-49</t>
  </si>
  <si>
    <t>A/248-E</t>
  </si>
  <si>
    <t>24-SHV01-027-4</t>
  </si>
  <si>
    <t>1972</t>
  </si>
  <si>
    <t>24-SHV01-012-4</t>
  </si>
  <si>
    <t>2401</t>
  </si>
  <si>
    <t>'ZADE RAMA</t>
  </si>
  <si>
    <t>FSM-24-000310</t>
  </si>
  <si>
    <t>2420</t>
  </si>
  <si>
    <t>27/12/2024</t>
  </si>
  <si>
    <t>Princi Comopany</t>
  </si>
  <si>
    <t>087/2024</t>
  </si>
  <si>
    <t>4244</t>
  </si>
  <si>
    <t>Pro Medical</t>
  </si>
  <si>
    <t>1072</t>
  </si>
  <si>
    <t>4265</t>
  </si>
  <si>
    <t>24-SHV01-012-5</t>
  </si>
  <si>
    <t>4200</t>
  </si>
  <si>
    <t>KOSOVA MED</t>
  </si>
  <si>
    <t>076/2024</t>
  </si>
  <si>
    <t>1902</t>
  </si>
  <si>
    <t>MB TEXTILE</t>
  </si>
  <si>
    <t>2512</t>
  </si>
  <si>
    <t>Drejtoria</t>
  </si>
  <si>
    <t>Shërbime Publike</t>
  </si>
  <si>
    <t>DKRS</t>
  </si>
  <si>
    <t>Bujqësi</t>
  </si>
  <si>
    <t>Proces</t>
  </si>
  <si>
    <t>25-303-000002</t>
  </si>
  <si>
    <t>62</t>
  </si>
  <si>
    <t>25-SHV01-038-2</t>
  </si>
  <si>
    <t>320</t>
  </si>
  <si>
    <t>03/2025</t>
  </si>
  <si>
    <t>25-SHV01-017-1</t>
  </si>
  <si>
    <t>390</t>
  </si>
  <si>
    <t>FT-SHV-35-2024</t>
  </si>
  <si>
    <t>4098</t>
  </si>
  <si>
    <t>Dukagjini Komp Sigurimeve</t>
  </si>
  <si>
    <t>020305</t>
  </si>
  <si>
    <t>357</t>
  </si>
  <si>
    <t>020133</t>
  </si>
  <si>
    <t>281</t>
  </si>
  <si>
    <t>020215</t>
  </si>
  <si>
    <t>279</t>
  </si>
  <si>
    <t>020214</t>
  </si>
  <si>
    <t>278</t>
  </si>
  <si>
    <t>020135</t>
  </si>
  <si>
    <t>249</t>
  </si>
  <si>
    <t>A/32-e</t>
  </si>
  <si>
    <t>179</t>
  </si>
  <si>
    <t>A/43-E</t>
  </si>
  <si>
    <t>302</t>
  </si>
  <si>
    <t>Eko Drinia SHPK</t>
  </si>
  <si>
    <t>EAE NJAZ</t>
  </si>
  <si>
    <t>123</t>
  </si>
  <si>
    <t>INFINIT SHPK</t>
  </si>
  <si>
    <t>HIB PETROL SHPK</t>
  </si>
  <si>
    <t>FDT24-8-003680</t>
  </si>
  <si>
    <t>5152</t>
  </si>
  <si>
    <t>020128</t>
  </si>
  <si>
    <t>248</t>
  </si>
  <si>
    <t>13.02.2025</t>
  </si>
  <si>
    <t>NSHT NEZIRI N</t>
  </si>
  <si>
    <t>A/257-E</t>
  </si>
  <si>
    <t>DURGUTI 3 SHPK</t>
  </si>
  <si>
    <t>25-SHV01-001-141</t>
  </si>
  <si>
    <t>010/2025</t>
  </si>
  <si>
    <t>NTP ABETARE</t>
  </si>
  <si>
    <t>A/18-E</t>
  </si>
  <si>
    <t>A/19-E</t>
  </si>
  <si>
    <t>A/17-E</t>
  </si>
  <si>
    <t>DN1/2025</t>
  </si>
  <si>
    <t>A/53-E</t>
  </si>
  <si>
    <t>A/52-E</t>
  </si>
  <si>
    <t>A/51-E</t>
  </si>
  <si>
    <t>A/247-E</t>
  </si>
  <si>
    <t>A/242-E</t>
  </si>
  <si>
    <t>A/325-E</t>
  </si>
  <si>
    <t>A/329-E</t>
  </si>
  <si>
    <t>A/348-E</t>
  </si>
  <si>
    <t>020509</t>
  </si>
  <si>
    <t>2025-3235</t>
  </si>
  <si>
    <t>440</t>
  </si>
  <si>
    <t>05.03.2025</t>
  </si>
  <si>
    <t>480</t>
  </si>
  <si>
    <t>10.03.2025</t>
  </si>
  <si>
    <t>479</t>
  </si>
  <si>
    <t>482</t>
  </si>
  <si>
    <t>429</t>
  </si>
  <si>
    <t>428</t>
  </si>
  <si>
    <t>427</t>
  </si>
  <si>
    <t>419</t>
  </si>
  <si>
    <t>426</t>
  </si>
  <si>
    <t>425</t>
  </si>
  <si>
    <t>424</t>
  </si>
  <si>
    <t>439</t>
  </si>
  <si>
    <t>438</t>
  </si>
  <si>
    <t>13.03.2025</t>
  </si>
  <si>
    <t>732</t>
  </si>
  <si>
    <t>02.04.2025</t>
  </si>
  <si>
    <t>733</t>
  </si>
  <si>
    <t>734</t>
  </si>
  <si>
    <t>523</t>
  </si>
  <si>
    <t>721</t>
  </si>
  <si>
    <t>A/1136-E</t>
  </si>
  <si>
    <t>4198</t>
  </si>
  <si>
    <t>20.12.2024</t>
  </si>
  <si>
    <t>FT-SHV-10-2025</t>
  </si>
  <si>
    <t>FT-SHV-9-2025</t>
  </si>
  <si>
    <t>14.02.2025</t>
  </si>
  <si>
    <t>13.12.2024</t>
  </si>
  <si>
    <t>2025-096</t>
  </si>
  <si>
    <t>392</t>
  </si>
  <si>
    <t>03.03.2025</t>
  </si>
  <si>
    <t>2025-097</t>
  </si>
  <si>
    <t>2025-061</t>
  </si>
  <si>
    <t>187-258-001-25</t>
  </si>
  <si>
    <t>393</t>
  </si>
  <si>
    <t>175</t>
  </si>
  <si>
    <t>625</t>
  </si>
  <si>
    <t>12.02.2025</t>
  </si>
  <si>
    <t>LETRA COM</t>
  </si>
  <si>
    <t>Infra Plus</t>
  </si>
  <si>
    <t>21/2025</t>
  </si>
  <si>
    <t>754</t>
  </si>
  <si>
    <t>Hidroterm Holding</t>
  </si>
  <si>
    <t>KKRHH-08</t>
  </si>
  <si>
    <t>925</t>
  </si>
  <si>
    <t>Age Group</t>
  </si>
  <si>
    <t>Capital Invest SHPK</t>
  </si>
  <si>
    <t>244</t>
  </si>
  <si>
    <t>1017</t>
  </si>
  <si>
    <t>Posta</t>
  </si>
  <si>
    <t>949</t>
  </si>
  <si>
    <t>23/04/2025</t>
  </si>
  <si>
    <t>Fati SHPK</t>
  </si>
  <si>
    <t>0053/2024</t>
  </si>
  <si>
    <t>973</t>
  </si>
  <si>
    <t>25/04/2025</t>
  </si>
  <si>
    <t>0052/2024</t>
  </si>
  <si>
    <t>972</t>
  </si>
  <si>
    <t>28/04/2025</t>
  </si>
  <si>
    <t>Plan Set SHPK</t>
  </si>
  <si>
    <t>105/25</t>
  </si>
  <si>
    <t>985</t>
  </si>
  <si>
    <t>24/04/2025</t>
  </si>
  <si>
    <t>Rikon SHPK</t>
  </si>
  <si>
    <t>SH-844/2025</t>
  </si>
  <si>
    <t>SH-3111/2024</t>
  </si>
  <si>
    <t>954</t>
  </si>
  <si>
    <t>SH-158/2025</t>
  </si>
  <si>
    <t>953</t>
  </si>
  <si>
    <t>020981</t>
  </si>
  <si>
    <t>1015</t>
  </si>
  <si>
    <t>29/04/2025</t>
  </si>
  <si>
    <t>020978</t>
  </si>
  <si>
    <t>1012</t>
  </si>
  <si>
    <t>1016</t>
  </si>
  <si>
    <t>020982</t>
  </si>
  <si>
    <t>020980</t>
  </si>
  <si>
    <t>1014</t>
  </si>
  <si>
    <t>020979</t>
  </si>
  <si>
    <t>1013</t>
  </si>
  <si>
    <t>103/25</t>
  </si>
  <si>
    <t>937</t>
  </si>
  <si>
    <t>Proing Partners</t>
  </si>
  <si>
    <t>QKMF</t>
  </si>
  <si>
    <t>ARSIM</t>
  </si>
  <si>
    <t>Financa</t>
  </si>
  <si>
    <t>Zyra e Kryetarit</t>
  </si>
  <si>
    <t>Zjarrfiksat</t>
  </si>
  <si>
    <t>Sherbime Publike</t>
  </si>
  <si>
    <t>Administrata</t>
  </si>
  <si>
    <t>Kodi ekonomik</t>
  </si>
  <si>
    <t>13954</t>
  </si>
  <si>
    <t>Bujqësia</t>
  </si>
  <si>
    <t>Mirëmbajtja dhe riparimi i automjeteve</t>
  </si>
  <si>
    <t>Furnizim për Zyre</t>
  </si>
  <si>
    <t>13450</t>
  </si>
  <si>
    <t>Shërbimet e shtypjes/printimit</t>
  </si>
  <si>
    <t>Sigurimi i automjeteve</t>
  </si>
  <si>
    <t>Kultur</t>
  </si>
  <si>
    <t>Dia Cunsulting sh.p.k</t>
  </si>
  <si>
    <t>FSS-24-000013</t>
  </si>
  <si>
    <t>1051</t>
  </si>
  <si>
    <t>13460</t>
  </si>
  <si>
    <t>Sherbime kontraktuse tjera</t>
  </si>
  <si>
    <t>Inspekcion</t>
  </si>
  <si>
    <t>06.05.2025</t>
  </si>
  <si>
    <t>13610</t>
  </si>
  <si>
    <t>Ekonomi</t>
  </si>
  <si>
    <t>021125</t>
  </si>
  <si>
    <t>1104</t>
  </si>
  <si>
    <t>13951</t>
  </si>
  <si>
    <t>0054/2024</t>
  </si>
  <si>
    <t>1090</t>
  </si>
  <si>
    <t>Kontrollimi i teknik i automjeteve</t>
  </si>
  <si>
    <t>14010</t>
  </si>
  <si>
    <t>Mirmbajtja dhe riparimi i automjeteve</t>
  </si>
  <si>
    <t>Kadaster</t>
  </si>
  <si>
    <t>0055/2025</t>
  </si>
  <si>
    <t>1136</t>
  </si>
  <si>
    <t>03.06.2025</t>
  </si>
  <si>
    <t>31.10.204</t>
  </si>
  <si>
    <t>07.05.2025</t>
  </si>
  <si>
    <t>08.05.2025</t>
  </si>
  <si>
    <t>Eko Regjioni</t>
  </si>
  <si>
    <t>992/24</t>
  </si>
  <si>
    <t>678</t>
  </si>
  <si>
    <t>02.12.2024</t>
  </si>
  <si>
    <t>14032</t>
  </si>
  <si>
    <t>Mirmbajtja e rrugeve lokale</t>
  </si>
  <si>
    <t>6/25</t>
  </si>
  <si>
    <t>677</t>
  </si>
  <si>
    <t>31.01.2025</t>
  </si>
  <si>
    <t>1100/24</t>
  </si>
  <si>
    <t>679</t>
  </si>
  <si>
    <t>31.12.2024</t>
  </si>
  <si>
    <t>021191</t>
  </si>
  <si>
    <t>1150</t>
  </si>
  <si>
    <t>14/05/2025</t>
  </si>
  <si>
    <t>021192</t>
  </si>
  <si>
    <t>1151</t>
  </si>
  <si>
    <t>021190</t>
  </si>
  <si>
    <t>1152</t>
  </si>
  <si>
    <t>13/05/2025</t>
  </si>
  <si>
    <t>BUJAR MUSTAFA B.I</t>
  </si>
  <si>
    <t>007/2025</t>
  </si>
  <si>
    <t>1271</t>
  </si>
  <si>
    <t>27/05/2025</t>
  </si>
  <si>
    <t>13330</t>
  </si>
  <si>
    <t>Sherbime postare</t>
  </si>
  <si>
    <t>021178</t>
  </si>
  <si>
    <t>1236</t>
  </si>
  <si>
    <t>13953</t>
  </si>
  <si>
    <t>021184</t>
  </si>
  <si>
    <t>1239</t>
  </si>
  <si>
    <t>120/25</t>
  </si>
  <si>
    <t>14060</t>
  </si>
  <si>
    <t>Mirmbajtja Rutinore</t>
  </si>
  <si>
    <t>GeoGroup ing sh.p.k</t>
  </si>
  <si>
    <t>1289</t>
  </si>
  <si>
    <t>22/05/2025</t>
  </si>
  <si>
    <t>13470</t>
  </si>
  <si>
    <t>Sherbime teknike</t>
  </si>
  <si>
    <t>108/25</t>
  </si>
  <si>
    <t>1285</t>
  </si>
  <si>
    <t>14022</t>
  </si>
  <si>
    <t>Mirmbajtja e ndertesave administrative afariste</t>
  </si>
  <si>
    <t>1117</t>
  </si>
  <si>
    <t>Urbanizem</t>
  </si>
  <si>
    <t>SH-1089/2025</t>
  </si>
  <si>
    <t>1339</t>
  </si>
  <si>
    <t>112/25</t>
  </si>
  <si>
    <t>1342</t>
  </si>
  <si>
    <t>30/05/2025</t>
  </si>
  <si>
    <t>113/25</t>
  </si>
  <si>
    <t>1343</t>
  </si>
  <si>
    <t>13760</t>
  </si>
  <si>
    <t>Derivate per automjete dhe gjenerator</t>
  </si>
  <si>
    <t>Bujqesi</t>
  </si>
  <si>
    <t>kodi ekonomik</t>
  </si>
  <si>
    <t>drejtoria</t>
  </si>
  <si>
    <t>Shtretet e lumenjeve</t>
  </si>
  <si>
    <t>Pastrimi i perronjeve dhe lumenjeve ne komunen e Rahovecit</t>
  </si>
  <si>
    <t>Sherbime publike</t>
  </si>
  <si>
    <t>OBJEKTE SPORTIVE</t>
  </si>
  <si>
    <t>Monumente kulturore</t>
  </si>
  <si>
    <t>Rrjetet e ujesjellsit</t>
  </si>
  <si>
    <t>Merimetimi i rrugeve dhe trotuareve</t>
  </si>
  <si>
    <t>Ndertesa arsimore</t>
  </si>
  <si>
    <t>Rrug lokale</t>
  </si>
  <si>
    <t>Ndertesa Shendetsore</t>
  </si>
  <si>
    <t>1084</t>
  </si>
  <si>
    <t>25-SHV01-036-2</t>
  </si>
  <si>
    <t>Arsim</t>
  </si>
  <si>
    <t>Furnime mjeksore</t>
  </si>
  <si>
    <t>13630</t>
  </si>
  <si>
    <t>14050</t>
  </si>
  <si>
    <t>Mirmbajtja e mobiljeve dhe paisjeve</t>
  </si>
  <si>
    <t>Mirmbajtja e objekteve shendetsore</t>
  </si>
  <si>
    <t>14024</t>
  </si>
  <si>
    <t>A/272-E</t>
  </si>
  <si>
    <t>A/567-E</t>
  </si>
  <si>
    <t>A/560-E</t>
  </si>
  <si>
    <t>A/505-E</t>
  </si>
  <si>
    <t>A/389-E</t>
  </si>
  <si>
    <t>A/380-E</t>
  </si>
  <si>
    <t>A/370-E</t>
  </si>
  <si>
    <t>A/430-E</t>
  </si>
  <si>
    <t>A/400-E</t>
  </si>
  <si>
    <t>1291</t>
  </si>
  <si>
    <t>1290</t>
  </si>
  <si>
    <t>1124</t>
  </si>
  <si>
    <t>854</t>
  </si>
  <si>
    <t>853</t>
  </si>
  <si>
    <t>852</t>
  </si>
  <si>
    <t>1011</t>
  </si>
  <si>
    <t>855</t>
  </si>
  <si>
    <t>15.04.2025</t>
  </si>
  <si>
    <t>MBUROYA</t>
  </si>
  <si>
    <t>JAGUAR SECURITY SHPK</t>
  </si>
  <si>
    <t>00016/25</t>
  </si>
  <si>
    <t>021183</t>
  </si>
  <si>
    <t>021185</t>
  </si>
  <si>
    <t>020815</t>
  </si>
  <si>
    <t>020814</t>
  </si>
  <si>
    <t>021332</t>
  </si>
  <si>
    <t>021182</t>
  </si>
  <si>
    <t>KRH/09-25-N</t>
  </si>
  <si>
    <t>KRH/07-25-N</t>
  </si>
  <si>
    <t>0056/2025</t>
  </si>
  <si>
    <t>1276</t>
  </si>
  <si>
    <t>1238</t>
  </si>
  <si>
    <t>1240</t>
  </si>
  <si>
    <t>845</t>
  </si>
  <si>
    <t>844</t>
  </si>
  <si>
    <t>1235</t>
  </si>
  <si>
    <t>1237</t>
  </si>
  <si>
    <t>1327</t>
  </si>
  <si>
    <t>1081</t>
  </si>
  <si>
    <t>1263</t>
  </si>
  <si>
    <t>28.05.2025</t>
  </si>
  <si>
    <t>23.05.2025</t>
  </si>
  <si>
    <t>20.05.2025</t>
  </si>
  <si>
    <t>Sigurimi I ndertesave dhe te tjera</t>
  </si>
  <si>
    <t>FDT25-8-000659</t>
  </si>
  <si>
    <t>500</t>
  </si>
  <si>
    <t>Drutë dhe prodhimet e drurit për ngrohje</t>
  </si>
  <si>
    <t>Përshkrimi</t>
  </si>
  <si>
    <t>13710</t>
  </si>
  <si>
    <t>Nafta për ngrohje qendrore</t>
  </si>
  <si>
    <t>Ekrem Bytyçi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</si>
  <si>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Ministria e Financav, Punes dhe transfereve -                         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</si>
  <si>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A/586-e</t>
  </si>
  <si>
    <t>1410</t>
  </si>
  <si>
    <t>107/25</t>
  </si>
  <si>
    <t>1286</t>
  </si>
  <si>
    <t>05-1/2025</t>
  </si>
  <si>
    <t>1447</t>
  </si>
  <si>
    <t>1465</t>
  </si>
  <si>
    <t>1461</t>
  </si>
  <si>
    <t>05/2025</t>
  </si>
  <si>
    <t>390/25</t>
  </si>
  <si>
    <t>1492</t>
  </si>
  <si>
    <t>275/25</t>
  </si>
  <si>
    <t>1493</t>
  </si>
  <si>
    <t>121/25</t>
  </si>
  <si>
    <t>1558</t>
  </si>
  <si>
    <t>122/25</t>
  </si>
  <si>
    <t>1557</t>
  </si>
  <si>
    <t>ME 108</t>
  </si>
  <si>
    <t>1455</t>
  </si>
  <si>
    <t>25-SHV01-001-142</t>
  </si>
  <si>
    <t>A/662-E</t>
  </si>
  <si>
    <t>A/655-E</t>
  </si>
  <si>
    <t>A/652-E</t>
  </si>
  <si>
    <t>A/635-E</t>
  </si>
  <si>
    <t>A/643-E</t>
  </si>
  <si>
    <t>A/638-E</t>
  </si>
  <si>
    <t>1553</t>
  </si>
  <si>
    <t>1552</t>
  </si>
  <si>
    <t>1551</t>
  </si>
  <si>
    <t>1474</t>
  </si>
  <si>
    <t>1473</t>
  </si>
  <si>
    <t>1472</t>
  </si>
  <si>
    <t>114/25</t>
  </si>
  <si>
    <t>1344</t>
  </si>
  <si>
    <t>SH-1405/2025</t>
  </si>
  <si>
    <t>1585</t>
  </si>
  <si>
    <t>0057/2025</t>
  </si>
  <si>
    <t>1596</t>
  </si>
  <si>
    <t>021788</t>
  </si>
  <si>
    <t>1594</t>
  </si>
  <si>
    <t>A/724-e</t>
  </si>
  <si>
    <t>1602</t>
  </si>
  <si>
    <t>0156/25</t>
  </si>
  <si>
    <t>1604</t>
  </si>
  <si>
    <t>123/25</t>
  </si>
  <si>
    <t>1628</t>
  </si>
  <si>
    <t>125/25</t>
  </si>
  <si>
    <t>1626</t>
  </si>
  <si>
    <t>126/25</t>
  </si>
  <si>
    <t>1625</t>
  </si>
  <si>
    <t>Mebli Dizajn SH.P.K</t>
  </si>
  <si>
    <t>06/2025</t>
  </si>
  <si>
    <t>1737</t>
  </si>
  <si>
    <t>128/25</t>
  </si>
  <si>
    <t>1785</t>
  </si>
  <si>
    <t>127/25</t>
  </si>
  <si>
    <t>1786</t>
  </si>
  <si>
    <t>Furnizim me ushqim dhe pije ( jo dreka zyrtare)</t>
  </si>
  <si>
    <t>Panamic ICT</t>
  </si>
  <si>
    <t>2025/738</t>
  </si>
  <si>
    <t>1789</t>
  </si>
  <si>
    <t>SH-1706/2025</t>
  </si>
  <si>
    <t>1793</t>
  </si>
  <si>
    <t>A/762-e</t>
  </si>
  <si>
    <t>1807</t>
  </si>
  <si>
    <t>A/768-e</t>
  </si>
  <si>
    <t>1808</t>
  </si>
  <si>
    <t>A/777-e</t>
  </si>
  <si>
    <t>1811</t>
  </si>
  <si>
    <t>A/788-e</t>
  </si>
  <si>
    <t>1816</t>
  </si>
  <si>
    <t>A/800-e</t>
  </si>
  <si>
    <t>1817</t>
  </si>
  <si>
    <t>0159/25</t>
  </si>
  <si>
    <t>Al-TEC SH.P.K</t>
  </si>
  <si>
    <t>Fidani-L</t>
  </si>
  <si>
    <t>071425001-1</t>
  </si>
  <si>
    <t>SHTAVICA 5 SHPK</t>
  </si>
  <si>
    <t xml:space="preserve">NTP LANDI </t>
  </si>
  <si>
    <t>KRH/11-25-N</t>
  </si>
  <si>
    <t>73/25</t>
  </si>
  <si>
    <t>75/25</t>
  </si>
  <si>
    <t>69/25</t>
  </si>
  <si>
    <t>67/25</t>
  </si>
  <si>
    <t>66/25</t>
  </si>
  <si>
    <t>65/25</t>
  </si>
  <si>
    <t>43/25</t>
  </si>
  <si>
    <t>45/25</t>
  </si>
  <si>
    <t>50/25</t>
  </si>
  <si>
    <t>0082931</t>
  </si>
  <si>
    <t>0082653</t>
  </si>
  <si>
    <t>0082914</t>
  </si>
  <si>
    <t>0082913</t>
  </si>
  <si>
    <t>0082912</t>
  </si>
  <si>
    <t>0082911</t>
  </si>
  <si>
    <t>1599</t>
  </si>
  <si>
    <t>1778</t>
  </si>
  <si>
    <t>1779</t>
  </si>
  <si>
    <t>1204</t>
  </si>
  <si>
    <t>1203</t>
  </si>
  <si>
    <t>1202</t>
  </si>
  <si>
    <t>1201</t>
  </si>
  <si>
    <t>1214</t>
  </si>
  <si>
    <t>1215</t>
  </si>
  <si>
    <t>1216</t>
  </si>
  <si>
    <t>546</t>
  </si>
  <si>
    <t>547</t>
  </si>
  <si>
    <t>548</t>
  </si>
  <si>
    <t>549</t>
  </si>
  <si>
    <t>550</t>
  </si>
  <si>
    <t>551</t>
  </si>
  <si>
    <t>02.07.2025</t>
  </si>
  <si>
    <t>16.06.2025</t>
  </si>
  <si>
    <t>14.07.2025</t>
  </si>
  <si>
    <t>23.07.2025</t>
  </si>
  <si>
    <t>17.03.2025</t>
  </si>
  <si>
    <t>PRINCI COMPANY SHPK</t>
  </si>
  <si>
    <t>BRT PHARM SHPK</t>
  </si>
  <si>
    <t>ATOMED</t>
  </si>
  <si>
    <t>PRO MEDICAL</t>
  </si>
  <si>
    <t>RAMA PRINT</t>
  </si>
  <si>
    <t>H2O SHPK</t>
  </si>
  <si>
    <t>A/755-E</t>
  </si>
  <si>
    <t>A/752-E</t>
  </si>
  <si>
    <t>A/739-E</t>
  </si>
  <si>
    <t>A/738-E</t>
  </si>
  <si>
    <t>A/580-E</t>
  </si>
  <si>
    <t>A/362-E</t>
  </si>
  <si>
    <t>A/293-E</t>
  </si>
  <si>
    <t>081/2025</t>
  </si>
  <si>
    <t>18/2025</t>
  </si>
  <si>
    <t>ND115/2025</t>
  </si>
  <si>
    <t>0603</t>
  </si>
  <si>
    <t>1223</t>
  </si>
  <si>
    <t>A/149-E</t>
  </si>
  <si>
    <t>A/163-E</t>
  </si>
  <si>
    <t>A/162-E</t>
  </si>
  <si>
    <t>A/161-E</t>
  </si>
  <si>
    <t>A/148-E</t>
  </si>
  <si>
    <t>A/147-E</t>
  </si>
  <si>
    <t>A/208-E</t>
  </si>
  <si>
    <t>A/209-E</t>
  </si>
  <si>
    <t>A/210-E</t>
  </si>
  <si>
    <t>074/25</t>
  </si>
  <si>
    <t>073/25</t>
  </si>
  <si>
    <t>07/2025</t>
  </si>
  <si>
    <t>08/2025</t>
  </si>
  <si>
    <t>09/2025</t>
  </si>
  <si>
    <t>10/2025</t>
  </si>
  <si>
    <t>1741</t>
  </si>
  <si>
    <t>1740</t>
  </si>
  <si>
    <t>1739</t>
  </si>
  <si>
    <t>1738</t>
  </si>
  <si>
    <t>1409</t>
  </si>
  <si>
    <t>763</t>
  </si>
  <si>
    <t>664</t>
  </si>
  <si>
    <t>1773</t>
  </si>
  <si>
    <t>1772</t>
  </si>
  <si>
    <t>1761</t>
  </si>
  <si>
    <t>1763</t>
  </si>
  <si>
    <t>1762</t>
  </si>
  <si>
    <t>1753</t>
  </si>
  <si>
    <t>1752</t>
  </si>
  <si>
    <t>1751</t>
  </si>
  <si>
    <t>1750</t>
  </si>
  <si>
    <t>1754</t>
  </si>
  <si>
    <t>1755</t>
  </si>
  <si>
    <t>1770</t>
  </si>
  <si>
    <t>1769</t>
  </si>
  <si>
    <t>1768</t>
  </si>
  <si>
    <t>1767</t>
  </si>
  <si>
    <t>1765</t>
  </si>
  <si>
    <t>1759</t>
  </si>
  <si>
    <t>1758</t>
  </si>
  <si>
    <t>1757</t>
  </si>
  <si>
    <t>1756</t>
  </si>
  <si>
    <t>22.07.2025</t>
  </si>
  <si>
    <t>07.04.2025</t>
  </si>
  <si>
    <t>27.03.2025</t>
  </si>
  <si>
    <t>Mbeturina mjeksore</t>
  </si>
  <si>
    <t>NTPSH HAXHI LUSHA</t>
  </si>
  <si>
    <t>07/2025-1</t>
  </si>
  <si>
    <t>021948</t>
  </si>
  <si>
    <t>021949</t>
  </si>
  <si>
    <t>021950</t>
  </si>
  <si>
    <t>INSTITUTI I MJEKSISIS SE PUNES</t>
  </si>
  <si>
    <t>158/25E</t>
  </si>
  <si>
    <t>1749</t>
  </si>
  <si>
    <t>1748</t>
  </si>
  <si>
    <t>1747</t>
  </si>
  <si>
    <t>1717</t>
  </si>
  <si>
    <t>1718</t>
  </si>
  <si>
    <t>1719</t>
  </si>
  <si>
    <t>1760</t>
  </si>
  <si>
    <t>Sherbime te ndryshme shendetsore</t>
  </si>
  <si>
    <t>DN144/2024</t>
  </si>
  <si>
    <t>1901</t>
  </si>
  <si>
    <t>16.09.2025</t>
  </si>
  <si>
    <t>623-258-001-25</t>
  </si>
  <si>
    <t>1783</t>
  </si>
  <si>
    <t>23/07/2025</t>
  </si>
  <si>
    <t>13430</t>
  </si>
  <si>
    <t>13475</t>
  </si>
  <si>
    <t>Sigurimi fizik i objekteve publike</t>
  </si>
  <si>
    <t>RAMAPRINT</t>
  </si>
  <si>
    <t>072/23</t>
  </si>
  <si>
    <t>025/23</t>
  </si>
  <si>
    <t>213/22</t>
  </si>
  <si>
    <t>194</t>
  </si>
  <si>
    <t>2120</t>
  </si>
  <si>
    <t>397</t>
  </si>
  <si>
    <t>5047</t>
  </si>
  <si>
    <t>26.01.2023</t>
  </si>
  <si>
    <t>31.05.2023</t>
  </si>
  <si>
    <t>13.02.2023</t>
  </si>
  <si>
    <t>21.12.2022</t>
  </si>
  <si>
    <t>FT-SHV-22-2024</t>
  </si>
  <si>
    <t>022221</t>
  </si>
  <si>
    <t>1854</t>
  </si>
  <si>
    <t>0058/2025</t>
  </si>
  <si>
    <t>1867</t>
  </si>
  <si>
    <t>A/778-e</t>
  </si>
  <si>
    <t>1865</t>
  </si>
  <si>
    <t>A/801-e</t>
  </si>
  <si>
    <t>1864</t>
  </si>
  <si>
    <t>A/792-e</t>
  </si>
  <si>
    <t>1863</t>
  </si>
  <si>
    <t>1908</t>
  </si>
  <si>
    <t>A/781-e</t>
  </si>
  <si>
    <t>1913</t>
  </si>
  <si>
    <t>A/814-e</t>
  </si>
  <si>
    <t>1912</t>
  </si>
  <si>
    <t>1953</t>
  </si>
  <si>
    <t>0210/25</t>
  </si>
  <si>
    <t>Mirëmbajtja e rrugëve Lokale</t>
  </si>
  <si>
    <t>617/25</t>
  </si>
  <si>
    <t>1999</t>
  </si>
  <si>
    <t>459/25</t>
  </si>
  <si>
    <t>2000</t>
  </si>
  <si>
    <t>TZG 121</t>
  </si>
  <si>
    <t>52/2025</t>
  </si>
  <si>
    <t>TimeProject SH.P.K</t>
  </si>
  <si>
    <t>A/787-e</t>
  </si>
  <si>
    <t>A/786-e</t>
  </si>
  <si>
    <t>A/776-e</t>
  </si>
  <si>
    <t>1813</t>
  </si>
  <si>
    <t>1812</t>
  </si>
  <si>
    <t>1810</t>
  </si>
  <si>
    <t>A/815-e</t>
  </si>
  <si>
    <t>A/813-e</t>
  </si>
  <si>
    <t>A/803-e</t>
  </si>
  <si>
    <t>A/795-e</t>
  </si>
  <si>
    <t>A/779-e</t>
  </si>
  <si>
    <t>2025-3536</t>
  </si>
  <si>
    <t>2025-3535</t>
  </si>
  <si>
    <t>0184/25</t>
  </si>
  <si>
    <t>0183/25</t>
  </si>
  <si>
    <t>KRH/13-25-N</t>
  </si>
  <si>
    <t>1915</t>
  </si>
  <si>
    <t>1911</t>
  </si>
  <si>
    <t>1910</t>
  </si>
  <si>
    <t>1909</t>
  </si>
  <si>
    <t>1866</t>
  </si>
  <si>
    <t>1858</t>
  </si>
  <si>
    <t>1857</t>
  </si>
  <si>
    <t>1860</t>
  </si>
  <si>
    <t>1859</t>
  </si>
  <si>
    <t>1385</t>
  </si>
  <si>
    <t>2025-3617</t>
  </si>
  <si>
    <t>KRN/15-25-N</t>
  </si>
  <si>
    <t>311/25-E</t>
  </si>
  <si>
    <t>ABETARE</t>
  </si>
  <si>
    <t>A/272-e</t>
  </si>
  <si>
    <t>A/273-e</t>
  </si>
  <si>
    <t>034/2025</t>
  </si>
  <si>
    <t>0014798</t>
  </si>
  <si>
    <t>A/246-e</t>
  </si>
  <si>
    <t>A/247-e</t>
  </si>
  <si>
    <t>A/248-e</t>
  </si>
  <si>
    <t>1036</t>
  </si>
  <si>
    <t>1965</t>
  </si>
  <si>
    <t>1963</t>
  </si>
  <si>
    <t>1961</t>
  </si>
  <si>
    <t>1960</t>
  </si>
  <si>
    <t>1959</t>
  </si>
  <si>
    <t>1958</t>
  </si>
  <si>
    <t>1957</t>
  </si>
  <si>
    <t>1956</t>
  </si>
  <si>
    <t>1955</t>
  </si>
  <si>
    <t>1939</t>
  </si>
  <si>
    <t>Sherbime mjeksore</t>
  </si>
  <si>
    <t>Furnizim pastrimi</t>
  </si>
  <si>
    <t>Art Studio</t>
  </si>
  <si>
    <t>25-300-0176</t>
  </si>
  <si>
    <t>SH.K.A Rahoveci</t>
  </si>
  <si>
    <t>Vendim 5626/65</t>
  </si>
  <si>
    <t>Shkolla e Shahut Gani Daka</t>
  </si>
  <si>
    <t>Marrveshje 04/2025</t>
  </si>
  <si>
    <t>OJQ Klubi i Shahut</t>
  </si>
  <si>
    <t>Marrveshje 05/2025</t>
  </si>
  <si>
    <t>OJQ FC Rahoveci2019-Futsal</t>
  </si>
  <si>
    <t>Marrveshje 07/2025</t>
  </si>
  <si>
    <t>OJQ KF Drenoci</t>
  </si>
  <si>
    <t>12/2025</t>
  </si>
  <si>
    <t>OJQ Klubi i Boksit BB-Kastrati</t>
  </si>
  <si>
    <t>Mjetet e ekzekutuara nga permbaruesi</t>
  </si>
  <si>
    <t>Republika Kosova - Republic of Kosovo</t>
  </si>
  <si>
    <t xml:space="preserve">Qeveria - Vlada - Government </t>
  </si>
  <si>
    <t xml:space="preserve">Ministria e Financav, Punes dhe transfereve </t>
  </si>
  <si>
    <t>Ministarstvo Finansija, Rada i Transfera - Ministry of Finance, Labour and Transfers</t>
  </si>
  <si>
    <t>25-SHV01-001-14</t>
  </si>
  <si>
    <t>A/793-e</t>
  </si>
  <si>
    <t>1914</t>
  </si>
  <si>
    <t>A/802-e</t>
  </si>
  <si>
    <t>2010</t>
  </si>
  <si>
    <t>2168</t>
  </si>
  <si>
    <t>744-258-001-25</t>
  </si>
  <si>
    <t>2194</t>
  </si>
  <si>
    <t>Famis CO</t>
  </si>
  <si>
    <t>25-SHV01-025-2</t>
  </si>
  <si>
    <t>1067</t>
  </si>
  <si>
    <t>PMN</t>
  </si>
  <si>
    <t>19/2023</t>
  </si>
  <si>
    <t>4123</t>
  </si>
  <si>
    <t>KBI Islam</t>
  </si>
  <si>
    <t>9</t>
  </si>
  <si>
    <t>NTP Adri Zaun</t>
  </si>
  <si>
    <t>26/2025</t>
  </si>
  <si>
    <t>Lista e obligimeve: nga muaji Shtator 2025</t>
  </si>
  <si>
    <t>N.N.T."ETNIKU"-Suharekë</t>
  </si>
  <si>
    <t>24/2024</t>
  </si>
  <si>
    <t>1619</t>
  </si>
  <si>
    <t>24-SHV01-046-1</t>
  </si>
  <si>
    <t>3909</t>
  </si>
  <si>
    <t>Afrim Deliu</t>
  </si>
  <si>
    <t>Vendim 6585/161</t>
  </si>
  <si>
    <t>Ardit Dema</t>
  </si>
  <si>
    <t>Vendim 6586/161</t>
  </si>
  <si>
    <t>24/09/2025</t>
  </si>
  <si>
    <t>Granit Kadiri</t>
  </si>
  <si>
    <t>Vendim 6558/161</t>
  </si>
  <si>
    <t>Florid Shabani</t>
  </si>
  <si>
    <t>Vendim 6587/161</t>
  </si>
  <si>
    <t>Veton Kabashi</t>
  </si>
  <si>
    <t>Vendim 6584/161</t>
  </si>
  <si>
    <t>Muharem Krasniqi</t>
  </si>
  <si>
    <t>Vendim 6540/156</t>
  </si>
  <si>
    <t>Esma Shehu</t>
  </si>
  <si>
    <t>Vendim 6534/156</t>
  </si>
  <si>
    <t>Begzad Mazreku</t>
  </si>
  <si>
    <t>Vendim 6531/156</t>
  </si>
  <si>
    <t>Jalldeze Durguti</t>
  </si>
  <si>
    <t>Vendim 6538/156</t>
  </si>
  <si>
    <t>Manush Thaqi</t>
  </si>
  <si>
    <t>Vendim 6542/157</t>
  </si>
  <si>
    <t>Naim Hoti</t>
  </si>
  <si>
    <t>Vendim 6519/154</t>
  </si>
  <si>
    <t>Flurim Elshani</t>
  </si>
  <si>
    <t>Vendim 6523/155</t>
  </si>
  <si>
    <t>Fetije Zllanoga</t>
  </si>
  <si>
    <t>Vendim 6526/155</t>
  </si>
  <si>
    <t>Rasim Metkamberi</t>
  </si>
  <si>
    <t>Vendim 6536/156</t>
  </si>
  <si>
    <t>Faton Janqishta</t>
  </si>
  <si>
    <t>Vendim 6527/155</t>
  </si>
  <si>
    <t>Hagjere Kryeziu</t>
  </si>
  <si>
    <t>Vendim 6512/154</t>
  </si>
  <si>
    <t>Zahrije Gashi</t>
  </si>
  <si>
    <t>Vendim 6541/157</t>
  </si>
  <si>
    <t>Behije Dema</t>
  </si>
  <si>
    <t>Vendim 6537/156</t>
  </si>
  <si>
    <t>Samedin Sharku</t>
  </si>
  <si>
    <t>Vendim 6535/156</t>
  </si>
  <si>
    <t>Elvane Sokoli</t>
  </si>
  <si>
    <t>Vendim 6528/155</t>
  </si>
  <si>
    <t>Gani Elshani</t>
  </si>
  <si>
    <t>Vendim 6524/155</t>
  </si>
  <si>
    <t>Muharem Kabashi</t>
  </si>
  <si>
    <t>Vendim 6520/154</t>
  </si>
  <si>
    <t>Vjollca Thaqi</t>
  </si>
  <si>
    <t>Vendim 56514/154</t>
  </si>
  <si>
    <t>Burim Kastrati</t>
  </si>
  <si>
    <t>Vendim 6544/157</t>
  </si>
  <si>
    <t>Samile Fazlija</t>
  </si>
  <si>
    <t>Vendim 6508/153</t>
  </si>
  <si>
    <t>Sabina Kadiri</t>
  </si>
  <si>
    <t>Vendim 6509/153</t>
  </si>
  <si>
    <t>Limon Krasniqi</t>
  </si>
  <si>
    <t>Vendim 6510/153</t>
  </si>
  <si>
    <t>Hanife Topalli</t>
  </si>
  <si>
    <t>Vendim 6511/154</t>
  </si>
  <si>
    <t>Dren Thaqi</t>
  </si>
  <si>
    <t>Vendim 6529/155</t>
  </si>
  <si>
    <t>Negjmije Hoti</t>
  </si>
  <si>
    <t>Vendim 6533/156</t>
  </si>
  <si>
    <t>Ganimete Janqishta</t>
  </si>
  <si>
    <t>Vendim 6581/161</t>
  </si>
  <si>
    <t>Sudkije Hamza</t>
  </si>
  <si>
    <t>Vendim 6507/153</t>
  </si>
  <si>
    <t>Nisrete Sokoli</t>
  </si>
  <si>
    <t>Vendim 6517/134</t>
  </si>
  <si>
    <t>Dritan Krasniqi</t>
  </si>
  <si>
    <t>Vendim 6601/163</t>
  </si>
  <si>
    <t>Urim Mazreku</t>
  </si>
  <si>
    <t>Vendim 6515/154</t>
  </si>
  <si>
    <t>Nagjije Qufaj</t>
  </si>
  <si>
    <t>Vendim 6543/157</t>
  </si>
  <si>
    <t>Alban Gashi</t>
  </si>
  <si>
    <t>Vendim 6532/156</t>
  </si>
  <si>
    <t>Liridona Isakaj</t>
  </si>
  <si>
    <t>Marrveshje 161</t>
  </si>
  <si>
    <t>30/07/2025</t>
  </si>
  <si>
    <t>Shkurta Stollaku</t>
  </si>
  <si>
    <t>Vendim 6552/158</t>
  </si>
  <si>
    <t>Besa Morina</t>
  </si>
  <si>
    <t>Vendim 6553/158</t>
  </si>
  <si>
    <t>Zarife Hoti</t>
  </si>
  <si>
    <t>Vendim 6513/154</t>
  </si>
  <si>
    <t>Resmije Sallteku</t>
  </si>
  <si>
    <t>Vendim 6516/154</t>
  </si>
  <si>
    <t>0060/2025</t>
  </si>
  <si>
    <t>2302</t>
  </si>
  <si>
    <t>133/25</t>
  </si>
  <si>
    <t>0235/25</t>
  </si>
  <si>
    <t>2228</t>
  </si>
  <si>
    <t>0236/25</t>
  </si>
  <si>
    <t>697/25</t>
  </si>
  <si>
    <t>0237/25</t>
  </si>
  <si>
    <t>022759</t>
  </si>
  <si>
    <t>2025-3741</t>
  </si>
  <si>
    <t>843-258-001-25</t>
  </si>
  <si>
    <t>25-SHV01-001-35</t>
  </si>
  <si>
    <t>25-SHV01-001-34</t>
  </si>
  <si>
    <t>245-SHV01-02-29</t>
  </si>
  <si>
    <t>245-SHV01-02-30</t>
  </si>
  <si>
    <t>07/24/2025</t>
  </si>
  <si>
    <t>Ilir Morina</t>
  </si>
  <si>
    <t>Vendim 6680/170</t>
  </si>
  <si>
    <t>Zekë Berisha</t>
  </si>
  <si>
    <t>Vendim 6677/170</t>
  </si>
  <si>
    <t>Hysen Morina</t>
  </si>
  <si>
    <t>Vendim 6678/170</t>
  </si>
  <si>
    <t>Muzeu Etnologjik Anadrinia</t>
  </si>
  <si>
    <t>Vendim 6607/163</t>
  </si>
  <si>
    <t>LCE SH.P.K</t>
  </si>
  <si>
    <t>25-SHV04-001-9</t>
  </si>
  <si>
    <t>2291</t>
  </si>
  <si>
    <t>21-SHV01-029-2</t>
  </si>
  <si>
    <t xml:space="preserve">MADEKOS </t>
  </si>
  <si>
    <t>219-25</t>
  </si>
  <si>
    <t>27/10/2025</t>
  </si>
  <si>
    <t>Furnizime mjeksore</t>
  </si>
  <si>
    <t>355-25</t>
  </si>
  <si>
    <t>134/25</t>
  </si>
  <si>
    <t>24/10/2025</t>
  </si>
  <si>
    <t>135/25</t>
  </si>
  <si>
    <t>136/25</t>
  </si>
  <si>
    <t>0065/25</t>
  </si>
  <si>
    <t>2468</t>
  </si>
  <si>
    <t>0064/25</t>
  </si>
  <si>
    <t>022894</t>
  </si>
  <si>
    <t>0062/25</t>
  </si>
  <si>
    <t>20/10/2025</t>
  </si>
  <si>
    <t>2025-3742</t>
  </si>
  <si>
    <t>0063/2025</t>
  </si>
  <si>
    <t>17/10/2025</t>
  </si>
  <si>
    <t>Atomed</t>
  </si>
  <si>
    <t>Mirembajtje e mobiljeve dhe paisjeve</t>
  </si>
  <si>
    <t>0059/2025</t>
  </si>
  <si>
    <t>07.10.2025</t>
  </si>
  <si>
    <t>0061/2025</t>
  </si>
  <si>
    <r>
      <rPr>
        <b/>
        <sz val="10"/>
        <color theme="1"/>
        <rFont val="Book Antiqua"/>
        <family val="1"/>
      </rPr>
      <t>Republika e Kosovës</t>
    </r>
    <r>
      <rPr>
        <sz val="10"/>
        <color theme="1"/>
        <rFont val="Book Antiqua"/>
        <family val="1"/>
      </rPr>
      <t xml:space="preserve">
  -      - 
</t>
    </r>
    <r>
      <rPr>
        <b/>
        <sz val="10"/>
        <color theme="1"/>
        <rFont val="Book Antiqua"/>
        <family val="1"/>
      </rPr>
      <t>Thesari / Trezor / Treasury</t>
    </r>
  </si>
  <si>
    <t>17.11.2025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</si>
</sst>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D_i_n_._-;\-* #,##0.00\ _D_i_n_._-;_-* &quot;-&quot;??\ _D_i_n_._-;_-@_-"/>
    <numFmt numFmtId="165" formatCode="d\.m\.yyyy;@"/>
    <numFmt numFmtId="166" formatCode="dd/mm/yyyy;@"/>
    <numFmt numFmtId="167" formatCode="_ * #,##0.00_)\ [$€-1]_ ;_ * \(#,##0.00\)\ [$€-1]_ ;_ * &quot;-&quot;??_)\ [$€-1]_ ;_ @_ "/>
    <numFmt numFmtId="168" formatCode="_([$€-2]\ * #,##0.00_);_([$€-2]\ * \(#,##0.00\);_([$€-2]\ * &quot;-&quot;??_);_(@_)"/>
    <numFmt numFmtId="169" formatCode="#,##0.00\ [$€-1]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theme="1"/>
      <name val="Book Antiqua"/>
      <family val="1"/>
    </font>
    <font>
      <i/>
      <sz val="11"/>
      <color theme="1"/>
      <name val="Book Antiqua"/>
      <family val="1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charset val="238"/>
      <scheme val="minor"/>
    </font>
    <font>
      <sz val="10.5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color theme="1"/>
      <name val="Calibri"/>
      <family val="2"/>
      <charset val="238"/>
      <scheme val="minor"/>
    </font>
    <font>
      <sz val="10"/>
      <color theme="1"/>
      <name val="Book Antiqua"/>
      <family val="1"/>
    </font>
    <font>
      <b/>
      <sz val="10"/>
      <color theme="1"/>
      <name val="Book Antiqua"/>
      <family val="1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164" fontId="12" fillId="0" borderId="0" applyFont="0" applyFill="0" applyBorder="0" applyAlignment="0" applyProtection="0"/>
    <xf numFmtId="0" fontId="12" fillId="0" borderId="0"/>
  </cellStyleXfs>
  <cellXfs count="230">
    <xf numFmtId="0" fontId="0" fillId="0" borderId="0" xfId="0"/>
    <xf numFmtId="0" fontId="0" fillId="0" borderId="0" xfId="0" applyAlignment="1"/>
    <xf numFmtId="0" fontId="1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0" xfId="0" applyFont="1"/>
    <xf numFmtId="2" fontId="10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64" fontId="0" fillId="0" borderId="0" xfId="2" applyFont="1"/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4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1" fillId="0" borderId="1" xfId="3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22" fillId="0" borderId="0" xfId="2" applyFont="1" applyFill="1" applyBorder="1" applyAlignment="1">
      <alignment horizontal="left" vertical="center" wrapText="1"/>
    </xf>
    <xf numFmtId="164" fontId="23" fillId="0" borderId="0" xfId="2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4" fontId="10" fillId="0" borderId="0" xfId="0" applyNumberFormat="1" applyFont="1"/>
    <xf numFmtId="164" fontId="22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0" fillId="0" borderId="1" xfId="0" applyFont="1" applyFill="1" applyBorder="1" applyAlignment="1">
      <alignment horizontal="center"/>
    </xf>
    <xf numFmtId="0" fontId="13" fillId="0" borderId="0" xfId="0" applyFont="1" applyAlignment="1">
      <alignment wrapText="1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164" fontId="0" fillId="2" borderId="1" xfId="2" applyFont="1" applyFill="1" applyBorder="1" applyAlignment="1">
      <alignment horizontal="left" vertical="center" wrapText="1"/>
    </xf>
    <xf numFmtId="2" fontId="19" fillId="0" borderId="0" xfId="0" applyNumberFormat="1" applyFont="1" applyBorder="1" applyAlignment="1">
      <alignment horizontal="right" vertical="center"/>
    </xf>
    <xf numFmtId="4" fontId="19" fillId="0" borderId="0" xfId="0" applyNumberFormat="1" applyFont="1" applyBorder="1"/>
    <xf numFmtId="2" fontId="0" fillId="0" borderId="0" xfId="0" applyNumberFormat="1" applyBorder="1"/>
    <xf numFmtId="0" fontId="10" fillId="0" borderId="0" xfId="0" applyFont="1" applyBorder="1" applyAlignment="1">
      <alignment horizontal="left" vertical="top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4" fontId="25" fillId="0" borderId="1" xfId="0" applyNumberFormat="1" applyFont="1" applyBorder="1" applyAlignment="1">
      <alignment horizontal="right"/>
    </xf>
    <xf numFmtId="0" fontId="26" fillId="0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49" fontId="11" fillId="0" borderId="5" xfId="3" applyNumberFormat="1" applyFon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166" fontId="26" fillId="0" borderId="1" xfId="0" applyNumberFormat="1" applyFont="1" applyFill="1" applyBorder="1" applyAlignment="1">
      <alignment horizontal="center" vertical="center" wrapText="1"/>
    </xf>
    <xf numFmtId="164" fontId="25" fillId="0" borderId="1" xfId="2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/>
    </xf>
    <xf numFmtId="4" fontId="19" fillId="0" borderId="0" xfId="0" applyNumberFormat="1" applyFont="1" applyFill="1" applyBorder="1" applyAlignment="1">
      <alignment horizontal="center" vertical="center"/>
    </xf>
    <xf numFmtId="164" fontId="0" fillId="0" borderId="0" xfId="2" applyFont="1" applyFill="1" applyBorder="1" applyAlignment="1">
      <alignment horizontal="left" vertical="center" wrapText="1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10" fillId="0" borderId="0" xfId="0" applyFont="1" applyAlignment="1">
      <alignment horizontal="center" vertical="center"/>
    </xf>
    <xf numFmtId="0" fontId="0" fillId="0" borderId="0" xfId="0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10" fillId="3" borderId="0" xfId="0" applyFont="1" applyFill="1" applyAlignment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11" fillId="0" borderId="5" xfId="3" applyFont="1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14" fontId="9" fillId="0" borderId="1" xfId="0" applyNumberFormat="1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right" vertical="center"/>
    </xf>
    <xf numFmtId="49" fontId="1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9" fillId="2" borderId="10" xfId="0" applyFont="1" applyFill="1" applyBorder="1" applyAlignment="1">
      <alignment horizontal="right" vertical="center"/>
    </xf>
    <xf numFmtId="0" fontId="0" fillId="0" borderId="0" xfId="0"/>
    <xf numFmtId="164" fontId="27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28" fillId="0" borderId="1" xfId="3" applyNumberFormat="1" applyFont="1" applyFill="1" applyBorder="1" applyAlignment="1" applyProtection="1">
      <alignment horizontal="center" vertical="center" wrapText="1"/>
      <protection locked="0"/>
    </xf>
    <xf numFmtId="167" fontId="29" fillId="0" borderId="1" xfId="2" applyNumberFormat="1" applyFont="1" applyFill="1" applyBorder="1" applyAlignment="1">
      <alignment vertical="center"/>
    </xf>
    <xf numFmtId="167" fontId="7" fillId="0" borderId="1" xfId="2" applyNumberFormat="1" applyFont="1" applyFill="1" applyBorder="1" applyAlignment="1" applyProtection="1">
      <alignment horizontal="center" vertical="center" wrapText="1"/>
    </xf>
    <xf numFmtId="167" fontId="19" fillId="2" borderId="1" xfId="0" applyNumberFormat="1" applyFont="1" applyFill="1" applyBorder="1" applyAlignment="1">
      <alignment horizontal="center" vertical="center"/>
    </xf>
    <xf numFmtId="167" fontId="10" fillId="0" borderId="1" xfId="2" applyNumberFormat="1" applyFont="1" applyBorder="1" applyAlignment="1">
      <alignment horizontal="center" vertical="center" wrapText="1"/>
    </xf>
    <xf numFmtId="49" fontId="0" fillId="0" borderId="1" xfId="2" applyNumberFormat="1" applyFont="1" applyFill="1" applyBorder="1" applyAlignment="1">
      <alignment horizontal="center"/>
    </xf>
    <xf numFmtId="14" fontId="0" fillId="0" borderId="1" xfId="0" applyNumberForma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49" fontId="4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166" fontId="29" fillId="0" borderId="1" xfId="0" applyNumberFormat="1" applyFont="1" applyFill="1" applyBorder="1" applyAlignment="1">
      <alignment horizontal="center" vertical="center"/>
    </xf>
    <xf numFmtId="164" fontId="29" fillId="0" borderId="1" xfId="2" applyFont="1" applyFill="1" applyBorder="1" applyAlignment="1">
      <alignment horizontal="left" vertical="center" wrapText="1"/>
    </xf>
    <xf numFmtId="0" fontId="29" fillId="0" borderId="1" xfId="0" applyFont="1" applyFill="1" applyBorder="1"/>
    <xf numFmtId="0" fontId="29" fillId="0" borderId="0" xfId="0" applyFont="1" applyFill="1"/>
    <xf numFmtId="49" fontId="29" fillId="0" borderId="1" xfId="0" applyNumberFormat="1" applyFont="1" applyFill="1" applyBorder="1" applyAlignment="1">
      <alignment horizontal="center" vertical="center"/>
    </xf>
    <xf numFmtId="167" fontId="29" fillId="0" borderId="1" xfId="2" applyNumberFormat="1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10" xfId="0" applyFont="1" applyFill="1" applyBorder="1"/>
    <xf numFmtId="164" fontId="29" fillId="2" borderId="10" xfId="2" applyFont="1" applyFill="1" applyBorder="1" applyAlignment="1">
      <alignment horizontal="center" vertical="center" wrapText="1"/>
    </xf>
    <xf numFmtId="0" fontId="29" fillId="0" borderId="0" xfId="0" applyFont="1"/>
    <xf numFmtId="169" fontId="31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19" fillId="2" borderId="10" xfId="0" applyFont="1" applyFill="1" applyBorder="1" applyAlignment="1">
      <alignment horizontal="right" vertical="center"/>
    </xf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/>
    <xf numFmtId="49" fontId="10" fillId="2" borderId="3" xfId="0" applyNumberFormat="1" applyFont="1" applyFill="1" applyBorder="1" applyAlignment="1">
      <alignment horizontal="center" vertical="center" wrapText="1"/>
    </xf>
    <xf numFmtId="49" fontId="8" fillId="0" borderId="0" xfId="0" applyNumberFormat="1" applyFont="1"/>
    <xf numFmtId="49" fontId="8" fillId="0" borderId="0" xfId="0" applyNumberFormat="1" applyFont="1" applyAlignment="1">
      <alignment horizontal="center" vertical="center"/>
    </xf>
    <xf numFmtId="0" fontId="0" fillId="0" borderId="1" xfId="0" applyFill="1" applyBorder="1"/>
    <xf numFmtId="1" fontId="19" fillId="0" borderId="0" xfId="0" applyNumberFormat="1" applyFont="1" applyFill="1" applyBorder="1" applyAlignment="1">
      <alignment horizontal="right" vertical="center"/>
    </xf>
    <xf numFmtId="0" fontId="11" fillId="0" borderId="1" xfId="3" applyFont="1" applyFill="1" applyBorder="1" applyAlignment="1" applyProtection="1">
      <alignment horizontal="left" vertical="center"/>
      <protection locked="0"/>
    </xf>
    <xf numFmtId="164" fontId="22" fillId="0" borderId="1" xfId="2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1" fontId="11" fillId="0" borderId="1" xfId="3" applyNumberFormat="1" applyFont="1" applyFill="1" applyBorder="1" applyAlignment="1" applyProtection="1">
      <alignment horizontal="center" vertical="center" wrapText="1"/>
      <protection locked="0"/>
    </xf>
    <xf numFmtId="1" fontId="22" fillId="0" borderId="1" xfId="2" applyNumberFormat="1" applyFont="1" applyFill="1" applyBorder="1" applyAlignment="1">
      <alignment horizontal="center" vertical="center" wrapText="1"/>
    </xf>
    <xf numFmtId="1" fontId="32" fillId="0" borderId="1" xfId="0" applyNumberFormat="1" applyFont="1" applyFill="1" applyBorder="1" applyAlignment="1">
      <alignment horizontal="center"/>
    </xf>
    <xf numFmtId="1" fontId="32" fillId="0" borderId="1" xfId="0" applyNumberFormat="1" applyFont="1" applyFill="1" applyBorder="1" applyAlignment="1">
      <alignment horizontal="center" vertical="center"/>
    </xf>
    <xf numFmtId="14" fontId="29" fillId="0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/>
    </xf>
    <xf numFmtId="0" fontId="29" fillId="0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4" fontId="29" fillId="0" borderId="1" xfId="2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/>
    </xf>
    <xf numFmtId="167" fontId="11" fillId="0" borderId="1" xfId="2" applyNumberFormat="1" applyFont="1" applyFill="1" applyBorder="1" applyAlignment="1" applyProtection="1">
      <alignment horizontal="center" vertical="center" wrapText="1"/>
    </xf>
    <xf numFmtId="0" fontId="29" fillId="0" borderId="8" xfId="0" applyFont="1" applyFill="1" applyBorder="1" applyAlignment="1">
      <alignment horizontal="center"/>
    </xf>
    <xf numFmtId="0" fontId="11" fillId="0" borderId="9" xfId="3" applyFont="1" applyFill="1" applyBorder="1" applyAlignment="1" applyProtection="1">
      <alignment horizontal="left" vertical="center" wrapText="1"/>
      <protection locked="0"/>
    </xf>
    <xf numFmtId="49" fontId="28" fillId="0" borderId="9" xfId="3" applyNumberFormat="1" applyFont="1" applyFill="1" applyBorder="1" applyAlignment="1" applyProtection="1">
      <alignment horizontal="center" vertical="center" wrapText="1"/>
      <protection locked="0"/>
    </xf>
    <xf numFmtId="49" fontId="0" fillId="0" borderId="9" xfId="2" applyNumberFormat="1" applyFont="1" applyFill="1" applyBorder="1" applyAlignment="1">
      <alignment horizontal="center"/>
    </xf>
    <xf numFmtId="14" fontId="0" fillId="0" borderId="10" xfId="0" applyNumberFormat="1" applyFill="1" applyBorder="1" applyAlignment="1" applyProtection="1">
      <alignment horizontal="center" vertical="center" wrapText="1"/>
    </xf>
    <xf numFmtId="164" fontId="22" fillId="0" borderId="10" xfId="2" applyFont="1" applyFill="1" applyBorder="1" applyAlignment="1">
      <alignment horizontal="left" vertical="center" wrapText="1"/>
    </xf>
    <xf numFmtId="1" fontId="22" fillId="0" borderId="10" xfId="2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/>
    </xf>
    <xf numFmtId="49" fontId="33" fillId="0" borderId="1" xfId="0" applyNumberFormat="1" applyFont="1" applyFill="1" applyBorder="1" applyAlignment="1">
      <alignment horizontal="right"/>
    </xf>
    <xf numFmtId="0" fontId="11" fillId="0" borderId="1" xfId="3" applyFont="1" applyFill="1" applyBorder="1" applyAlignment="1" applyProtection="1">
      <alignment horizontal="center" vertical="center" wrapText="1"/>
      <protection locked="0"/>
    </xf>
    <xf numFmtId="49" fontId="2" fillId="0" borderId="9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7" fontId="6" fillId="0" borderId="1" xfId="2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34" fillId="0" borderId="1" xfId="0" applyNumberFormat="1" applyFont="1" applyBorder="1" applyAlignment="1">
      <alignment horizontal="center" vertical="center"/>
    </xf>
    <xf numFmtId="14" fontId="34" fillId="0" borderId="1" xfId="0" applyNumberFormat="1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0" fillId="0" borderId="0" xfId="0"/>
    <xf numFmtId="49" fontId="3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164" fontId="29" fillId="0" borderId="0" xfId="2" applyFont="1" applyFill="1"/>
    <xf numFmtId="49" fontId="29" fillId="0" borderId="1" xfId="0" applyNumberFormat="1" applyFont="1" applyFill="1" applyBorder="1" applyAlignment="1">
      <alignment horizontal="right" vertical="center"/>
    </xf>
    <xf numFmtId="14" fontId="0" fillId="0" borderId="1" xfId="0" applyNumberFormat="1" applyBorder="1" applyAlignment="1">
      <alignment horizontal="center"/>
    </xf>
    <xf numFmtId="0" fontId="29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14" fontId="0" fillId="0" borderId="9" xfId="0" applyNumberFormat="1" applyBorder="1"/>
    <xf numFmtId="49" fontId="29" fillId="0" borderId="9" xfId="0" applyNumberFormat="1" applyFont="1" applyFill="1" applyBorder="1" applyAlignment="1">
      <alignment horizontal="center" vertical="center"/>
    </xf>
    <xf numFmtId="0" fontId="34" fillId="0" borderId="0" xfId="0" applyFont="1"/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 vertical="center"/>
    </xf>
    <xf numFmtId="164" fontId="34" fillId="0" borderId="0" xfId="2" applyFont="1"/>
    <xf numFmtId="0" fontId="34" fillId="0" borderId="0" xfId="0" applyFont="1" applyAlignment="1"/>
    <xf numFmtId="0" fontId="35" fillId="0" borderId="0" xfId="0" applyFont="1" applyAlignment="1">
      <alignment wrapText="1"/>
    </xf>
    <xf numFmtId="0" fontId="31" fillId="3" borderId="0" xfId="0" applyFont="1" applyFill="1" applyAlignment="1">
      <alignment horizontal="center" vertical="center"/>
    </xf>
    <xf numFmtId="0" fontId="37" fillId="0" borderId="0" xfId="0" applyFont="1" applyBorder="1" applyAlignment="1">
      <alignment horizontal="left" vertical="top" wrapText="1"/>
    </xf>
    <xf numFmtId="0" fontId="31" fillId="5" borderId="0" xfId="0" applyFont="1" applyFill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 shrinkToFit="1"/>
    </xf>
    <xf numFmtId="14" fontId="38" fillId="2" borderId="1" xfId="0" applyNumberFormat="1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/>
    </xf>
    <xf numFmtId="0" fontId="26" fillId="5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wrapText="1"/>
    </xf>
    <xf numFmtId="49" fontId="26" fillId="0" borderId="1" xfId="0" applyNumberFormat="1" applyFont="1" applyFill="1" applyBorder="1" applyAlignment="1">
      <alignment wrapText="1"/>
    </xf>
    <xf numFmtId="14" fontId="26" fillId="5" borderId="1" xfId="0" applyNumberFormat="1" applyFont="1" applyFill="1" applyBorder="1" applyAlignment="1">
      <alignment horizontal="center" wrapText="1"/>
    </xf>
    <xf numFmtId="168" fontId="26" fillId="0" borderId="1" xfId="0" applyNumberFormat="1" applyFont="1" applyFill="1" applyBorder="1" applyAlignment="1" applyProtection="1">
      <alignment horizontal="center"/>
      <protection locked="0"/>
    </xf>
    <xf numFmtId="0" fontId="26" fillId="5" borderId="1" xfId="0" applyFont="1" applyFill="1" applyBorder="1" applyAlignment="1">
      <alignment horizontal="left"/>
    </xf>
    <xf numFmtId="0" fontId="26" fillId="0" borderId="9" xfId="0" applyFont="1" applyFill="1" applyBorder="1" applyAlignment="1">
      <alignment wrapText="1"/>
    </xf>
    <xf numFmtId="49" fontId="26" fillId="0" borderId="9" xfId="0" applyNumberFormat="1" applyFont="1" applyFill="1" applyBorder="1" applyAlignment="1">
      <alignment wrapText="1"/>
    </xf>
    <xf numFmtId="14" fontId="26" fillId="5" borderId="10" xfId="0" applyNumberFormat="1" applyFont="1" applyFill="1" applyBorder="1" applyAlignment="1">
      <alignment horizontal="center" wrapText="1"/>
    </xf>
    <xf numFmtId="168" fontId="38" fillId="2" borderId="1" xfId="0" applyNumberFormat="1" applyFont="1" applyFill="1" applyBorder="1" applyAlignment="1" applyProtection="1">
      <alignment horizontal="center"/>
      <protection locked="0"/>
    </xf>
    <xf numFmtId="2" fontId="38" fillId="2" borderId="1" xfId="0" applyNumberFormat="1" applyFont="1" applyFill="1" applyBorder="1"/>
    <xf numFmtId="2" fontId="31" fillId="0" borderId="0" xfId="0" applyNumberFormat="1" applyFont="1" applyFill="1" applyBorder="1" applyAlignment="1">
      <alignment horizontal="right"/>
    </xf>
    <xf numFmtId="164" fontId="31" fillId="0" borderId="0" xfId="2" applyFont="1" applyFill="1" applyBorder="1"/>
    <xf numFmtId="2" fontId="34" fillId="0" borderId="0" xfId="0" applyNumberFormat="1" applyFont="1" applyFill="1" applyBorder="1"/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 vertical="center"/>
    </xf>
    <xf numFmtId="0" fontId="31" fillId="0" borderId="0" xfId="0" applyFont="1"/>
    <xf numFmtId="164" fontId="31" fillId="0" borderId="0" xfId="2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left" vertical="top" wrapText="1"/>
    </xf>
    <xf numFmtId="0" fontId="10" fillId="4" borderId="0" xfId="0" applyFont="1" applyFill="1" applyAlignment="1">
      <alignment horizontal="center" vertical="center"/>
    </xf>
    <xf numFmtId="0" fontId="19" fillId="2" borderId="8" xfId="0" applyFont="1" applyFill="1" applyBorder="1" applyAlignment="1">
      <alignment horizontal="right" vertical="center"/>
    </xf>
    <xf numFmtId="0" fontId="19" fillId="2" borderId="9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right" vertical="center"/>
    </xf>
    <xf numFmtId="0" fontId="20" fillId="0" borderId="0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34" fillId="0" borderId="0" xfId="0" applyFont="1"/>
    <xf numFmtId="0" fontId="37" fillId="0" borderId="0" xfId="0" applyFont="1" applyBorder="1" applyAlignment="1">
      <alignment horizontal="left" vertical="top" wrapText="1"/>
    </xf>
    <xf numFmtId="0" fontId="31" fillId="4" borderId="0" xfId="0" applyFont="1" applyFill="1" applyAlignment="1">
      <alignment horizontal="center" vertical="center"/>
    </xf>
    <xf numFmtId="0" fontId="31" fillId="0" borderId="6" xfId="0" applyFont="1" applyBorder="1" applyAlignment="1">
      <alignment horizontal="left" vertical="top" wrapText="1"/>
    </xf>
    <xf numFmtId="2" fontId="38" fillId="2" borderId="8" xfId="0" applyNumberFormat="1" applyFont="1" applyFill="1" applyBorder="1" applyAlignment="1">
      <alignment horizontal="right"/>
    </xf>
    <xf numFmtId="2" fontId="38" fillId="2" borderId="9" xfId="0" applyNumberFormat="1" applyFont="1" applyFill="1" applyBorder="1" applyAlignment="1">
      <alignment horizontal="right"/>
    </xf>
    <xf numFmtId="2" fontId="38" fillId="2" borderId="10" xfId="0" applyNumberFormat="1" applyFont="1" applyFill="1" applyBorder="1" applyAlignment="1">
      <alignment horizontal="right"/>
    </xf>
    <xf numFmtId="0" fontId="35" fillId="0" borderId="0" xfId="0" applyFont="1" applyAlignment="1">
      <alignment horizontal="center" wrapText="1"/>
    </xf>
    <xf numFmtId="0" fontId="10" fillId="3" borderId="0" xfId="0" applyFont="1" applyFill="1" applyAlignment="1">
      <alignment horizontal="center" vertical="center"/>
    </xf>
    <xf numFmtId="0" fontId="17" fillId="0" borderId="6" xfId="0" applyFont="1" applyBorder="1" applyAlignment="1">
      <alignment horizontal="left" vertical="top" wrapText="1"/>
    </xf>
  </cellXfs>
  <cellStyles count="4">
    <cellStyle name="Comma" xfId="2" builtinId="3"/>
    <cellStyle name="Normal" xfId="0" builtinId="0"/>
    <cellStyle name="Normal 2" xfId="1"/>
    <cellStyle name="Normal 3" xfId="3"/>
  </cellStyles>
  <dxfs count="1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798740</xdr:colOff>
      <xdr:row>0</xdr:row>
      <xdr:rowOff>0</xdr:rowOff>
    </xdr:from>
    <xdr:to>
      <xdr:col>7</xdr:col>
      <xdr:colOff>612623</xdr:colOff>
      <xdr:row>4</xdr:row>
      <xdr:rowOff>47625</xdr:rowOff>
    </xdr:to>
    <xdr:pic>
      <xdr:nvPicPr>
        <xdr:cNvPr id="9" name="Picture 8" descr="Logoere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0115" y="0"/>
          <a:ext cx="941008" cy="68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1485901</xdr:colOff>
      <xdr:row>0</xdr:row>
      <xdr:rowOff>95248</xdr:rowOff>
    </xdr:from>
    <xdr:to>
      <xdr:col>3</xdr:col>
      <xdr:colOff>1</xdr:colOff>
      <xdr:row>2</xdr:row>
      <xdr:rowOff>438151</xdr:rowOff>
    </xdr:to>
    <xdr:pic>
      <xdr:nvPicPr>
        <xdr:cNvPr id="6" name="Picture 5" descr="Logoere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1" y="95248"/>
          <a:ext cx="933450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600075</xdr:colOff>
      <xdr:row>0</xdr:row>
      <xdr:rowOff>9525</xdr:rowOff>
    </xdr:from>
    <xdr:to>
      <xdr:col>3</xdr:col>
      <xdr:colOff>1390650</xdr:colOff>
      <xdr:row>2</xdr:row>
      <xdr:rowOff>542925</xdr:rowOff>
    </xdr:to>
    <xdr:pic>
      <xdr:nvPicPr>
        <xdr:cNvPr id="7" name="Picture 6" descr="Logoere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33775" y="9525"/>
          <a:ext cx="7905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832909</xdr:colOff>
      <xdr:row>0</xdr:row>
      <xdr:rowOff>0</xdr:rowOff>
    </xdr:from>
    <xdr:to>
      <xdr:col>4</xdr:col>
      <xdr:colOff>359833</xdr:colOff>
      <xdr:row>2</xdr:row>
      <xdr:rowOff>95250</xdr:rowOff>
    </xdr:to>
    <xdr:pic>
      <xdr:nvPicPr>
        <xdr:cNvPr id="2" name="Picture 1" descr="Logoere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90609" y="0"/>
          <a:ext cx="765174" cy="645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1279071</xdr:colOff>
      <xdr:row>0</xdr:row>
      <xdr:rowOff>81643</xdr:rowOff>
    </xdr:from>
    <xdr:ext cx="925286" cy="857251"/>
    <xdr:pic>
      <xdr:nvPicPr>
        <xdr:cNvPr id="3" name="Picture 2" descr="Logoere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61857" y="81643"/>
          <a:ext cx="925286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1485901</xdr:colOff>
      <xdr:row>1</xdr:row>
      <xdr:rowOff>95248</xdr:rowOff>
    </xdr:from>
    <xdr:to>
      <xdr:col>2</xdr:col>
      <xdr:colOff>1485901</xdr:colOff>
      <xdr:row>5</xdr:row>
      <xdr:rowOff>57149</xdr:rowOff>
    </xdr:to>
    <xdr:pic>
      <xdr:nvPicPr>
        <xdr:cNvPr id="5" name="Picture 4" descr="Logoere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38526" y="285748"/>
          <a:ext cx="295275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609601</xdr:colOff>
      <xdr:row>0</xdr:row>
      <xdr:rowOff>19050</xdr:rowOff>
    </xdr:from>
    <xdr:to>
      <xdr:col>4</xdr:col>
      <xdr:colOff>171450</xdr:colOff>
      <xdr:row>4</xdr:row>
      <xdr:rowOff>38100</xdr:rowOff>
    </xdr:to>
    <xdr:pic>
      <xdr:nvPicPr>
        <xdr:cNvPr id="6" name="Picture 5" descr="Logoere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6" y="19050"/>
          <a:ext cx="761999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0</xdr:row>
      <xdr:rowOff>85724</xdr:rowOff>
    </xdr:from>
    <xdr:to>
      <xdr:col>4</xdr:col>
      <xdr:colOff>485775</xdr:colOff>
      <xdr:row>1</xdr:row>
      <xdr:rowOff>514350</xdr:rowOff>
    </xdr:to>
    <xdr:pic>
      <xdr:nvPicPr>
        <xdr:cNvPr id="6" name="Picture 5" descr="Logoere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52800" y="85724"/>
          <a:ext cx="628650" cy="619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STRIT~1.MUL\AppData\Local\Temp\Raporte%20Buxheti%202015\Obligimet%2031.12.2014%20RahovecThesari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lera dhe Sherbime"/>
      <sheetName val="Shpenzimet Komunale "/>
      <sheetName val="Subvencione&amp;transfere"/>
      <sheetName val="Investimet Kapitale"/>
      <sheetName val="Gjithsejt"/>
    </sheetNames>
    <sheetDataSet>
      <sheetData sheetId="0">
        <row r="15">
          <cell r="A15">
            <v>623</v>
          </cell>
          <cell r="B15" t="str">
            <v>Rahovec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P282"/>
  <sheetViews>
    <sheetView tabSelected="1" topLeftCell="A258" zoomScale="80" zoomScaleNormal="80" workbookViewId="0">
      <selection sqref="A1:K278"/>
    </sheetView>
  </sheetViews>
  <sheetFormatPr defaultRowHeight="15" x14ac:dyDescent="0.25"/>
  <cols>
    <col min="1" max="1" width="7" customWidth="1"/>
    <col min="2" max="2" width="11.5703125" customWidth="1"/>
    <col min="3" max="3" width="36.7109375" customWidth="1"/>
    <col min="4" max="4" width="21.28515625" style="20" customWidth="1"/>
    <col min="5" max="5" width="18.28515625" hidden="1" customWidth="1"/>
    <col min="6" max="6" width="12.42578125" style="83" customWidth="1"/>
    <col min="7" max="7" width="16.85546875" style="83" customWidth="1"/>
    <col min="8" max="8" width="12.140625" style="119" customWidth="1"/>
    <col min="9" max="9" width="42" style="118" bestFit="1" customWidth="1"/>
    <col min="10" max="10" width="18.7109375" customWidth="1"/>
    <col min="11" max="11" width="34.5703125" bestFit="1" customWidth="1"/>
    <col min="12" max="12" width="16" bestFit="1" customWidth="1"/>
    <col min="13" max="13" width="13.5703125" bestFit="1" customWidth="1"/>
    <col min="14" max="14" width="17" bestFit="1" customWidth="1"/>
    <col min="15" max="16" width="13.5703125" bestFit="1" customWidth="1"/>
  </cols>
  <sheetData>
    <row r="4" spans="1:13" ht="5.25" customHeight="1" x14ac:dyDescent="0.25">
      <c r="A4" s="1"/>
      <c r="B4" s="1"/>
      <c r="C4" s="1"/>
      <c r="E4" s="1"/>
      <c r="F4" s="1"/>
      <c r="G4" s="1"/>
      <c r="H4" s="120"/>
      <c r="J4" s="1"/>
      <c r="K4" s="1"/>
    </row>
    <row r="5" spans="1:13" ht="15" customHeight="1" x14ac:dyDescent="0.25">
      <c r="A5" s="206" t="s">
        <v>109</v>
      </c>
      <c r="B5" s="206"/>
      <c r="C5" s="206"/>
      <c r="D5" s="206"/>
      <c r="E5" s="206"/>
      <c r="F5" s="206"/>
      <c r="G5" s="206"/>
      <c r="H5" s="207"/>
      <c r="I5" s="206"/>
      <c r="J5" s="206"/>
      <c r="K5" s="206"/>
    </row>
    <row r="6" spans="1:13" ht="15" customHeight="1" x14ac:dyDescent="0.25">
      <c r="A6" s="206"/>
      <c r="B6" s="206"/>
      <c r="C6" s="206"/>
      <c r="D6" s="206"/>
      <c r="E6" s="206"/>
      <c r="F6" s="206"/>
      <c r="G6" s="206"/>
      <c r="H6" s="207"/>
      <c r="I6" s="206"/>
      <c r="J6" s="206"/>
      <c r="K6" s="206"/>
    </row>
    <row r="7" spans="1:13" ht="15" customHeight="1" x14ac:dyDescent="0.25">
      <c r="A7" s="206"/>
      <c r="B7" s="206"/>
      <c r="C7" s="206"/>
      <c r="D7" s="206"/>
      <c r="E7" s="206"/>
      <c r="F7" s="206"/>
      <c r="G7" s="206"/>
      <c r="H7" s="207"/>
      <c r="I7" s="206"/>
      <c r="J7" s="206"/>
      <c r="K7" s="206"/>
    </row>
    <row r="8" spans="1:13" ht="15" customHeight="1" x14ac:dyDescent="0.25">
      <c r="A8" s="206"/>
      <c r="B8" s="206"/>
      <c r="C8" s="206"/>
      <c r="D8" s="206"/>
      <c r="E8" s="206"/>
      <c r="F8" s="206"/>
      <c r="G8" s="206"/>
      <c r="H8" s="207"/>
      <c r="I8" s="206"/>
      <c r="J8" s="206"/>
      <c r="K8" s="206"/>
    </row>
    <row r="9" spans="1:13" ht="15" customHeight="1" x14ac:dyDescent="0.25">
      <c r="A9" s="206"/>
      <c r="B9" s="206"/>
      <c r="C9" s="206"/>
      <c r="D9" s="206"/>
      <c r="E9" s="206"/>
      <c r="F9" s="206"/>
      <c r="G9" s="206"/>
      <c r="H9" s="207"/>
      <c r="I9" s="206"/>
      <c r="J9" s="206"/>
      <c r="K9" s="206"/>
    </row>
    <row r="10" spans="1:13" ht="22.5" customHeight="1" x14ac:dyDescent="0.25">
      <c r="A10" s="206"/>
      <c r="B10" s="206"/>
      <c r="C10" s="206"/>
      <c r="D10" s="206"/>
      <c r="E10" s="206"/>
      <c r="F10" s="206"/>
      <c r="G10" s="206"/>
      <c r="H10" s="207"/>
      <c r="I10" s="206"/>
      <c r="J10" s="206"/>
      <c r="K10" s="206"/>
    </row>
    <row r="11" spans="1:13" x14ac:dyDescent="0.25">
      <c r="K11" s="4" t="s">
        <v>16</v>
      </c>
    </row>
    <row r="12" spans="1:13" x14ac:dyDescent="0.25">
      <c r="A12" s="7" t="s">
        <v>18</v>
      </c>
      <c r="K12" s="33" t="s">
        <v>12</v>
      </c>
    </row>
    <row r="13" spans="1:13" ht="15.75" thickBot="1" x14ac:dyDescent="0.3">
      <c r="A13" s="208" t="s">
        <v>788</v>
      </c>
      <c r="B13" s="208"/>
      <c r="C13" s="208"/>
      <c r="D13" s="23"/>
      <c r="J13" s="34" t="s">
        <v>17</v>
      </c>
      <c r="K13" s="34"/>
    </row>
    <row r="14" spans="1:13" ht="45" x14ac:dyDescent="0.25">
      <c r="A14" s="13" t="s">
        <v>1</v>
      </c>
      <c r="B14" s="14" t="s">
        <v>2</v>
      </c>
      <c r="C14" s="14" t="s">
        <v>3</v>
      </c>
      <c r="D14" s="14" t="s">
        <v>25</v>
      </c>
      <c r="E14" s="15" t="s">
        <v>107</v>
      </c>
      <c r="F14" s="15" t="s">
        <v>108</v>
      </c>
      <c r="G14" s="15" t="s">
        <v>114</v>
      </c>
      <c r="H14" s="121" t="s">
        <v>299</v>
      </c>
      <c r="I14" s="15" t="s">
        <v>106</v>
      </c>
      <c r="J14" s="14" t="s">
        <v>0</v>
      </c>
      <c r="K14" s="6" t="s">
        <v>5</v>
      </c>
      <c r="L14" s="6" t="s">
        <v>149</v>
      </c>
      <c r="M14" s="12"/>
    </row>
    <row r="15" spans="1:13" s="105" customFormat="1" ht="12.75" x14ac:dyDescent="0.2">
      <c r="A15" s="138">
        <v>623</v>
      </c>
      <c r="B15" s="138" t="s">
        <v>14</v>
      </c>
      <c r="C15" s="99" t="s">
        <v>188</v>
      </c>
      <c r="D15" s="100" t="s">
        <v>127</v>
      </c>
      <c r="E15" s="101"/>
      <c r="F15" s="99">
        <v>639</v>
      </c>
      <c r="G15" s="102">
        <v>45387</v>
      </c>
      <c r="H15" s="106">
        <v>14010</v>
      </c>
      <c r="I15" s="102" t="s">
        <v>302</v>
      </c>
      <c r="J15" s="87">
        <v>145</v>
      </c>
      <c r="K15" s="103" t="s">
        <v>765</v>
      </c>
      <c r="L15" s="104" t="s">
        <v>292</v>
      </c>
    </row>
    <row r="16" spans="1:13" s="105" customFormat="1" ht="12.75" x14ac:dyDescent="0.2">
      <c r="A16" s="138">
        <v>623</v>
      </c>
      <c r="B16" s="138" t="s">
        <v>14</v>
      </c>
      <c r="C16" s="99" t="s">
        <v>188</v>
      </c>
      <c r="D16" s="106" t="s">
        <v>408</v>
      </c>
      <c r="E16" s="101"/>
      <c r="F16" s="99">
        <v>621</v>
      </c>
      <c r="G16" s="102">
        <v>45722</v>
      </c>
      <c r="H16" s="106">
        <v>14010</v>
      </c>
      <c r="I16" s="102" t="s">
        <v>302</v>
      </c>
      <c r="J16" s="87">
        <v>390</v>
      </c>
      <c r="K16" s="103" t="s">
        <v>765</v>
      </c>
      <c r="L16" s="104" t="s">
        <v>292</v>
      </c>
    </row>
    <row r="17" spans="1:16" s="105" customFormat="1" ht="12.75" x14ac:dyDescent="0.2">
      <c r="A17" s="138">
        <v>623</v>
      </c>
      <c r="B17" s="138" t="s">
        <v>14</v>
      </c>
      <c r="C17" s="99" t="s">
        <v>120</v>
      </c>
      <c r="D17" s="131" t="s">
        <v>233</v>
      </c>
      <c r="E17" s="102"/>
      <c r="F17" s="132">
        <v>218</v>
      </c>
      <c r="G17" s="132" t="s">
        <v>235</v>
      </c>
      <c r="H17" s="106" t="s">
        <v>384</v>
      </c>
      <c r="I17" s="99" t="s">
        <v>454</v>
      </c>
      <c r="J17" s="87">
        <v>740</v>
      </c>
      <c r="K17" s="103" t="s">
        <v>153</v>
      </c>
      <c r="L17" s="104" t="s">
        <v>307</v>
      </c>
      <c r="M17" s="164"/>
      <c r="N17" s="164"/>
      <c r="O17" s="164"/>
      <c r="P17" s="164"/>
    </row>
    <row r="18" spans="1:16" s="105" customFormat="1" ht="12.75" x14ac:dyDescent="0.2">
      <c r="A18" s="138">
        <v>623</v>
      </c>
      <c r="B18" s="138" t="s">
        <v>14</v>
      </c>
      <c r="C18" s="99" t="s">
        <v>120</v>
      </c>
      <c r="D18" s="131" t="s">
        <v>234</v>
      </c>
      <c r="E18" s="102"/>
      <c r="F18" s="132">
        <v>219</v>
      </c>
      <c r="G18" s="132" t="s">
        <v>235</v>
      </c>
      <c r="H18" s="106" t="s">
        <v>384</v>
      </c>
      <c r="I18" s="99" t="s">
        <v>454</v>
      </c>
      <c r="J18" s="87">
        <v>740</v>
      </c>
      <c r="K18" s="103" t="s">
        <v>153</v>
      </c>
      <c r="L18" s="104" t="s">
        <v>307</v>
      </c>
      <c r="M18" s="164"/>
      <c r="N18" s="164"/>
      <c r="O18" s="164"/>
      <c r="P18" s="164"/>
    </row>
    <row r="19" spans="1:16" s="105" customFormat="1" ht="12.75" x14ac:dyDescent="0.2">
      <c r="A19" s="138">
        <v>623</v>
      </c>
      <c r="B19" s="138" t="s">
        <v>14</v>
      </c>
      <c r="C19" s="99" t="s">
        <v>120</v>
      </c>
      <c r="D19" s="131" t="s">
        <v>676</v>
      </c>
      <c r="E19" s="102"/>
      <c r="F19" s="132">
        <v>4112</v>
      </c>
      <c r="G19" s="132" t="s">
        <v>236</v>
      </c>
      <c r="H19" s="106" t="s">
        <v>384</v>
      </c>
      <c r="I19" s="99" t="s">
        <v>454</v>
      </c>
      <c r="J19" s="87">
        <v>1320.27</v>
      </c>
      <c r="K19" s="103" t="s">
        <v>153</v>
      </c>
      <c r="L19" s="104" t="s">
        <v>293</v>
      </c>
      <c r="M19" s="164"/>
      <c r="N19" s="164"/>
      <c r="O19" s="164"/>
      <c r="P19" s="164"/>
    </row>
    <row r="20" spans="1:16" s="105" customFormat="1" ht="12.75" x14ac:dyDescent="0.2">
      <c r="A20" s="138">
        <v>623</v>
      </c>
      <c r="B20" s="138" t="s">
        <v>14</v>
      </c>
      <c r="C20" s="99" t="s">
        <v>181</v>
      </c>
      <c r="D20" s="134" t="s">
        <v>237</v>
      </c>
      <c r="E20" s="102"/>
      <c r="F20" s="134" t="s">
        <v>238</v>
      </c>
      <c r="G20" s="135" t="s">
        <v>239</v>
      </c>
      <c r="H20" s="106" t="s">
        <v>315</v>
      </c>
      <c r="I20" s="99" t="s">
        <v>303</v>
      </c>
      <c r="J20" s="87">
        <v>48</v>
      </c>
      <c r="K20" s="103" t="s">
        <v>153</v>
      </c>
      <c r="L20" s="104" t="s">
        <v>293</v>
      </c>
    </row>
    <row r="21" spans="1:16" s="105" customFormat="1" ht="12.75" x14ac:dyDescent="0.2">
      <c r="A21" s="138">
        <v>623</v>
      </c>
      <c r="B21" s="138" t="s">
        <v>14</v>
      </c>
      <c r="C21" s="99" t="s">
        <v>181</v>
      </c>
      <c r="D21" s="134" t="s">
        <v>240</v>
      </c>
      <c r="E21" s="102"/>
      <c r="F21" s="134" t="s">
        <v>243</v>
      </c>
      <c r="G21" s="135" t="s">
        <v>239</v>
      </c>
      <c r="H21" s="106" t="s">
        <v>315</v>
      </c>
      <c r="I21" s="99" t="s">
        <v>303</v>
      </c>
      <c r="J21" s="87">
        <v>103.5</v>
      </c>
      <c r="K21" s="103" t="s">
        <v>153</v>
      </c>
      <c r="L21" s="104" t="s">
        <v>293</v>
      </c>
    </row>
    <row r="22" spans="1:16" s="105" customFormat="1" ht="12.75" x14ac:dyDescent="0.2">
      <c r="A22" s="138">
        <v>623</v>
      </c>
      <c r="B22" s="138" t="s">
        <v>14</v>
      </c>
      <c r="C22" s="99" t="s">
        <v>181</v>
      </c>
      <c r="D22" s="134" t="s">
        <v>241</v>
      </c>
      <c r="E22" s="102"/>
      <c r="F22" s="134" t="s">
        <v>244</v>
      </c>
      <c r="G22" s="135" t="s">
        <v>246</v>
      </c>
      <c r="H22" s="106" t="s">
        <v>315</v>
      </c>
      <c r="I22" s="99" t="s">
        <v>303</v>
      </c>
      <c r="J22" s="87">
        <v>32.5</v>
      </c>
      <c r="K22" s="103" t="s">
        <v>153</v>
      </c>
      <c r="L22" s="104" t="s">
        <v>293</v>
      </c>
    </row>
    <row r="23" spans="1:16" s="105" customFormat="1" ht="12.75" x14ac:dyDescent="0.2">
      <c r="A23" s="138">
        <v>623</v>
      </c>
      <c r="B23" s="138" t="s">
        <v>14</v>
      </c>
      <c r="C23" s="99" t="s">
        <v>132</v>
      </c>
      <c r="D23" s="99" t="s">
        <v>133</v>
      </c>
      <c r="E23" s="99"/>
      <c r="F23" s="106" t="s">
        <v>134</v>
      </c>
      <c r="G23" s="133">
        <v>45593</v>
      </c>
      <c r="H23" s="106" t="s">
        <v>315</v>
      </c>
      <c r="I23" s="99" t="s">
        <v>303</v>
      </c>
      <c r="J23" s="107">
        <v>99.6</v>
      </c>
      <c r="K23" s="103" t="s">
        <v>153</v>
      </c>
      <c r="L23" s="104" t="s">
        <v>293</v>
      </c>
    </row>
    <row r="24" spans="1:16" s="105" customFormat="1" ht="12.75" x14ac:dyDescent="0.2">
      <c r="A24" s="138">
        <v>623</v>
      </c>
      <c r="B24" s="138" t="s">
        <v>14</v>
      </c>
      <c r="C24" s="99" t="s">
        <v>120</v>
      </c>
      <c r="D24" s="99" t="s">
        <v>161</v>
      </c>
      <c r="E24" s="99"/>
      <c r="F24" s="106" t="s">
        <v>162</v>
      </c>
      <c r="G24" s="133">
        <v>45639</v>
      </c>
      <c r="H24" s="106" t="s">
        <v>384</v>
      </c>
      <c r="I24" s="99" t="s">
        <v>454</v>
      </c>
      <c r="J24" s="107">
        <v>11100</v>
      </c>
      <c r="K24" s="103" t="s">
        <v>765</v>
      </c>
      <c r="L24" s="104" t="s">
        <v>292</v>
      </c>
      <c r="M24" s="164"/>
      <c r="N24" s="164"/>
      <c r="O24" s="164"/>
      <c r="P24" s="164"/>
    </row>
    <row r="25" spans="1:16" s="105" customFormat="1" ht="12.75" x14ac:dyDescent="0.2">
      <c r="A25" s="138">
        <v>623</v>
      </c>
      <c r="B25" s="138" t="s">
        <v>14</v>
      </c>
      <c r="C25" s="99" t="s">
        <v>182</v>
      </c>
      <c r="D25" s="99" t="s">
        <v>183</v>
      </c>
      <c r="E25" s="99"/>
      <c r="F25" s="106" t="s">
        <v>184</v>
      </c>
      <c r="G25" s="133">
        <v>45645</v>
      </c>
      <c r="H25" s="106" t="s">
        <v>456</v>
      </c>
      <c r="I25" s="99" t="s">
        <v>457</v>
      </c>
      <c r="J25" s="107">
        <v>1715</v>
      </c>
      <c r="K25" s="103" t="s">
        <v>153</v>
      </c>
      <c r="L25" s="104" t="s">
        <v>293</v>
      </c>
    </row>
    <row r="26" spans="1:16" s="105" customFormat="1" ht="12.75" x14ac:dyDescent="0.2">
      <c r="A26" s="138">
        <v>623</v>
      </c>
      <c r="B26" s="138" t="s">
        <v>14</v>
      </c>
      <c r="C26" s="108" t="s">
        <v>136</v>
      </c>
      <c r="D26" s="106" t="s">
        <v>137</v>
      </c>
      <c r="E26" s="99"/>
      <c r="F26" s="106" t="s">
        <v>138</v>
      </c>
      <c r="G26" s="133" t="s">
        <v>135</v>
      </c>
      <c r="H26" s="106" t="s">
        <v>403</v>
      </c>
      <c r="I26" s="137" t="s">
        <v>402</v>
      </c>
      <c r="J26" s="107">
        <v>12713.85</v>
      </c>
      <c r="K26" s="103" t="s">
        <v>765</v>
      </c>
      <c r="L26" s="104" t="s">
        <v>292</v>
      </c>
    </row>
    <row r="27" spans="1:16" s="105" customFormat="1" ht="12.75" x14ac:dyDescent="0.2">
      <c r="A27" s="138">
        <v>623</v>
      </c>
      <c r="B27" s="138" t="s">
        <v>14</v>
      </c>
      <c r="C27" s="108" t="s">
        <v>139</v>
      </c>
      <c r="D27" s="106" t="s">
        <v>140</v>
      </c>
      <c r="E27" s="99"/>
      <c r="F27" s="106" t="s">
        <v>141</v>
      </c>
      <c r="G27" s="133" t="s">
        <v>135</v>
      </c>
      <c r="H27" s="106" t="s">
        <v>403</v>
      </c>
      <c r="I27" s="137" t="s">
        <v>402</v>
      </c>
      <c r="J27" s="107">
        <v>2966.35</v>
      </c>
      <c r="K27" s="103" t="s">
        <v>765</v>
      </c>
      <c r="L27" s="104" t="s">
        <v>292</v>
      </c>
    </row>
    <row r="28" spans="1:16" s="105" customFormat="1" ht="12.75" x14ac:dyDescent="0.2">
      <c r="A28" s="138">
        <v>623</v>
      </c>
      <c r="B28" s="138" t="s">
        <v>14</v>
      </c>
      <c r="C28" s="108" t="s">
        <v>136</v>
      </c>
      <c r="D28" s="106" t="s">
        <v>145</v>
      </c>
      <c r="E28" s="99"/>
      <c r="F28" s="106" t="s">
        <v>146</v>
      </c>
      <c r="G28" s="133">
        <v>45551</v>
      </c>
      <c r="H28" s="106" t="s">
        <v>403</v>
      </c>
      <c r="I28" s="137" t="s">
        <v>402</v>
      </c>
      <c r="J28" s="107">
        <v>11292.75</v>
      </c>
      <c r="K28" s="103" t="s">
        <v>765</v>
      </c>
      <c r="L28" s="104" t="s">
        <v>292</v>
      </c>
    </row>
    <row r="29" spans="1:16" s="105" customFormat="1" ht="12.75" x14ac:dyDescent="0.2">
      <c r="A29" s="138">
        <v>623</v>
      </c>
      <c r="B29" s="138" t="s">
        <v>14</v>
      </c>
      <c r="C29" s="99" t="s">
        <v>188</v>
      </c>
      <c r="D29" s="106" t="s">
        <v>174</v>
      </c>
      <c r="E29" s="99"/>
      <c r="F29" s="106" t="s">
        <v>175</v>
      </c>
      <c r="G29" s="133">
        <v>45700</v>
      </c>
      <c r="H29" s="106">
        <v>14010</v>
      </c>
      <c r="I29" s="102" t="s">
        <v>302</v>
      </c>
      <c r="J29" s="107">
        <v>126</v>
      </c>
      <c r="K29" s="103" t="s">
        <v>765</v>
      </c>
      <c r="L29" s="104" t="s">
        <v>292</v>
      </c>
    </row>
    <row r="30" spans="1:16" s="105" customFormat="1" ht="12.75" x14ac:dyDescent="0.2">
      <c r="A30" s="138">
        <v>623</v>
      </c>
      <c r="B30" s="138" t="s">
        <v>14</v>
      </c>
      <c r="C30" s="99" t="s">
        <v>188</v>
      </c>
      <c r="D30" s="106" t="s">
        <v>176</v>
      </c>
      <c r="E30" s="99"/>
      <c r="F30" s="106" t="s">
        <v>177</v>
      </c>
      <c r="G30" s="133">
        <v>45700</v>
      </c>
      <c r="H30" s="106">
        <v>14010</v>
      </c>
      <c r="I30" s="102" t="s">
        <v>302</v>
      </c>
      <c r="J30" s="107">
        <v>150</v>
      </c>
      <c r="K30" s="103" t="s">
        <v>765</v>
      </c>
      <c r="L30" s="104" t="s">
        <v>292</v>
      </c>
    </row>
    <row r="31" spans="1:16" s="105" customFormat="1" ht="12.75" x14ac:dyDescent="0.2">
      <c r="A31" s="138">
        <v>623</v>
      </c>
      <c r="B31" s="138" t="s">
        <v>14</v>
      </c>
      <c r="C31" s="99" t="s">
        <v>147</v>
      </c>
      <c r="D31" s="106" t="s">
        <v>126</v>
      </c>
      <c r="E31" s="99"/>
      <c r="F31" s="106" t="s">
        <v>148</v>
      </c>
      <c r="G31" s="133">
        <v>45602</v>
      </c>
      <c r="H31" s="106" t="s">
        <v>315</v>
      </c>
      <c r="I31" s="99" t="s">
        <v>303</v>
      </c>
      <c r="J31" s="107">
        <v>105</v>
      </c>
      <c r="K31" s="103" t="s">
        <v>765</v>
      </c>
      <c r="L31" s="104" t="s">
        <v>292</v>
      </c>
    </row>
    <row r="32" spans="1:16" s="105" customFormat="1" ht="12.75" x14ac:dyDescent="0.2">
      <c r="A32" s="138">
        <v>624</v>
      </c>
      <c r="B32" s="138" t="s">
        <v>14</v>
      </c>
      <c r="C32" s="99" t="s">
        <v>163</v>
      </c>
      <c r="D32" s="106" t="s">
        <v>164</v>
      </c>
      <c r="E32" s="99"/>
      <c r="F32" s="106" t="s">
        <v>165</v>
      </c>
      <c r="G32" s="133">
        <v>45716</v>
      </c>
      <c r="H32" s="106">
        <v>13951</v>
      </c>
      <c r="I32" s="99" t="s">
        <v>306</v>
      </c>
      <c r="J32" s="107">
        <v>233.1</v>
      </c>
      <c r="K32" s="103" t="s">
        <v>765</v>
      </c>
      <c r="L32" s="104" t="s">
        <v>292</v>
      </c>
    </row>
    <row r="33" spans="1:12" s="105" customFormat="1" ht="12.75" x14ac:dyDescent="0.2">
      <c r="A33" s="138">
        <v>624</v>
      </c>
      <c r="B33" s="138" t="s">
        <v>14</v>
      </c>
      <c r="C33" s="99" t="s">
        <v>163</v>
      </c>
      <c r="D33" s="106" t="s">
        <v>166</v>
      </c>
      <c r="E33" s="99"/>
      <c r="F33" s="106" t="s">
        <v>167</v>
      </c>
      <c r="G33" s="133">
        <v>45708</v>
      </c>
      <c r="H33" s="106">
        <v>13951</v>
      </c>
      <c r="I33" s="99" t="s">
        <v>306</v>
      </c>
      <c r="J33" s="107">
        <v>118</v>
      </c>
      <c r="K33" s="103" t="s">
        <v>765</v>
      </c>
      <c r="L33" s="104" t="s">
        <v>292</v>
      </c>
    </row>
    <row r="34" spans="1:12" s="105" customFormat="1" ht="12.75" x14ac:dyDescent="0.2">
      <c r="A34" s="138">
        <v>624</v>
      </c>
      <c r="B34" s="138" t="s">
        <v>14</v>
      </c>
      <c r="C34" s="99" t="s">
        <v>163</v>
      </c>
      <c r="D34" s="106" t="s">
        <v>168</v>
      </c>
      <c r="E34" s="99"/>
      <c r="F34" s="106" t="s">
        <v>169</v>
      </c>
      <c r="G34" s="133">
        <v>45708</v>
      </c>
      <c r="H34" s="106">
        <v>13951</v>
      </c>
      <c r="I34" s="99" t="s">
        <v>306</v>
      </c>
      <c r="J34" s="107">
        <v>271.7</v>
      </c>
      <c r="K34" s="103" t="s">
        <v>765</v>
      </c>
      <c r="L34" s="104" t="s">
        <v>292</v>
      </c>
    </row>
    <row r="35" spans="1:12" s="105" customFormat="1" ht="12.75" x14ac:dyDescent="0.2">
      <c r="A35" s="138">
        <v>624</v>
      </c>
      <c r="B35" s="138" t="s">
        <v>14</v>
      </c>
      <c r="C35" s="99" t="s">
        <v>163</v>
      </c>
      <c r="D35" s="106" t="s">
        <v>170</v>
      </c>
      <c r="E35" s="99"/>
      <c r="F35" s="106" t="s">
        <v>171</v>
      </c>
      <c r="G35" s="133">
        <v>45708</v>
      </c>
      <c r="H35" s="106">
        <v>13951</v>
      </c>
      <c r="I35" s="99" t="s">
        <v>306</v>
      </c>
      <c r="J35" s="107">
        <v>233.1</v>
      </c>
      <c r="K35" s="103" t="s">
        <v>765</v>
      </c>
      <c r="L35" s="104" t="s">
        <v>292</v>
      </c>
    </row>
    <row r="36" spans="1:12" s="105" customFormat="1" ht="12.75" x14ac:dyDescent="0.2">
      <c r="A36" s="138">
        <v>624</v>
      </c>
      <c r="B36" s="138" t="s">
        <v>14</v>
      </c>
      <c r="C36" s="99" t="s">
        <v>163</v>
      </c>
      <c r="D36" s="106" t="s">
        <v>172</v>
      </c>
      <c r="E36" s="99"/>
      <c r="F36" s="106" t="s">
        <v>173</v>
      </c>
      <c r="G36" s="133">
        <v>45707</v>
      </c>
      <c r="H36" s="106">
        <v>13951</v>
      </c>
      <c r="I36" s="99" t="s">
        <v>306</v>
      </c>
      <c r="J36" s="107">
        <v>41.24</v>
      </c>
      <c r="K36" s="103" t="s">
        <v>765</v>
      </c>
      <c r="L36" s="104" t="s">
        <v>292</v>
      </c>
    </row>
    <row r="37" spans="1:12" s="105" customFormat="1" ht="12.75" x14ac:dyDescent="0.2">
      <c r="A37" s="138">
        <v>624</v>
      </c>
      <c r="B37" s="138" t="s">
        <v>14</v>
      </c>
      <c r="C37" s="99" t="s">
        <v>163</v>
      </c>
      <c r="D37" s="106" t="s">
        <v>185</v>
      </c>
      <c r="E37" s="99"/>
      <c r="F37" s="106" t="s">
        <v>186</v>
      </c>
      <c r="G37" s="133" t="s">
        <v>187</v>
      </c>
      <c r="H37" s="106">
        <v>13951</v>
      </c>
      <c r="I37" s="99" t="s">
        <v>306</v>
      </c>
      <c r="J37" s="107">
        <v>137.47</v>
      </c>
      <c r="K37" s="103" t="s">
        <v>765</v>
      </c>
      <c r="L37" s="104" t="s">
        <v>292</v>
      </c>
    </row>
    <row r="38" spans="1:12" s="105" customFormat="1" ht="12.75" x14ac:dyDescent="0.2">
      <c r="A38" s="138">
        <v>623</v>
      </c>
      <c r="B38" s="138" t="s">
        <v>14</v>
      </c>
      <c r="C38" s="99" t="s">
        <v>188</v>
      </c>
      <c r="D38" s="106" t="s">
        <v>189</v>
      </c>
      <c r="E38" s="99"/>
      <c r="F38" s="106" t="s">
        <v>208</v>
      </c>
      <c r="G38" s="133" t="s">
        <v>209</v>
      </c>
      <c r="H38" s="106">
        <v>14010</v>
      </c>
      <c r="I38" s="99" t="s">
        <v>302</v>
      </c>
      <c r="J38" s="107">
        <v>136</v>
      </c>
      <c r="K38" s="103" t="s">
        <v>765</v>
      </c>
      <c r="L38" s="104" t="s">
        <v>292</v>
      </c>
    </row>
    <row r="39" spans="1:12" s="105" customFormat="1" ht="12.75" x14ac:dyDescent="0.2">
      <c r="A39" s="138">
        <v>623</v>
      </c>
      <c r="B39" s="138" t="s">
        <v>14</v>
      </c>
      <c r="C39" s="99" t="s">
        <v>190</v>
      </c>
      <c r="D39" s="106" t="s">
        <v>191</v>
      </c>
      <c r="E39" s="99"/>
      <c r="F39" s="106" t="s">
        <v>210</v>
      </c>
      <c r="G39" s="133" t="s">
        <v>211</v>
      </c>
      <c r="H39" s="106" t="s">
        <v>407</v>
      </c>
      <c r="I39" s="99" t="s">
        <v>406</v>
      </c>
      <c r="J39" s="107">
        <v>99</v>
      </c>
      <c r="K39" s="103" t="s">
        <v>765</v>
      </c>
      <c r="L39" s="104" t="s">
        <v>292</v>
      </c>
    </row>
    <row r="40" spans="1:12" s="105" customFormat="1" ht="12.75" x14ac:dyDescent="0.2">
      <c r="A40" s="138">
        <v>623</v>
      </c>
      <c r="B40" s="138" t="s">
        <v>14</v>
      </c>
      <c r="C40" s="99" t="s">
        <v>190</v>
      </c>
      <c r="D40" s="106" t="s">
        <v>479</v>
      </c>
      <c r="E40" s="99"/>
      <c r="F40" s="106" t="s">
        <v>212</v>
      </c>
      <c r="G40" s="133" t="s">
        <v>211</v>
      </c>
      <c r="H40" s="106" t="s">
        <v>407</v>
      </c>
      <c r="I40" s="99" t="s">
        <v>406</v>
      </c>
      <c r="J40" s="107">
        <v>99</v>
      </c>
      <c r="K40" s="103" t="s">
        <v>765</v>
      </c>
      <c r="L40" s="104" t="s">
        <v>292</v>
      </c>
    </row>
    <row r="41" spans="1:12" s="105" customFormat="1" ht="12.75" x14ac:dyDescent="0.2">
      <c r="A41" s="138">
        <v>623</v>
      </c>
      <c r="B41" s="138" t="s">
        <v>14</v>
      </c>
      <c r="C41" s="99" t="s">
        <v>136</v>
      </c>
      <c r="D41" s="106" t="s">
        <v>192</v>
      </c>
      <c r="E41" s="99"/>
      <c r="F41" s="106" t="s">
        <v>213</v>
      </c>
      <c r="G41" s="133" t="s">
        <v>211</v>
      </c>
      <c r="H41" s="106" t="s">
        <v>403</v>
      </c>
      <c r="I41" s="99" t="s">
        <v>402</v>
      </c>
      <c r="J41" s="107">
        <v>8999.5499999999993</v>
      </c>
      <c r="K41" s="103" t="s">
        <v>765</v>
      </c>
      <c r="L41" s="104" t="s">
        <v>292</v>
      </c>
    </row>
    <row r="42" spans="1:12" s="105" customFormat="1" ht="12.75" x14ac:dyDescent="0.2">
      <c r="A42" s="138">
        <v>623</v>
      </c>
      <c r="B42" s="138" t="s">
        <v>14</v>
      </c>
      <c r="C42" s="99" t="s">
        <v>193</v>
      </c>
      <c r="D42" s="106" t="s">
        <v>194</v>
      </c>
      <c r="E42" s="99"/>
      <c r="F42" s="106" t="s">
        <v>214</v>
      </c>
      <c r="G42" s="133" t="s">
        <v>209</v>
      </c>
      <c r="H42" s="106" t="s">
        <v>315</v>
      </c>
      <c r="I42" s="99" t="s">
        <v>303</v>
      </c>
      <c r="J42" s="107">
        <v>99</v>
      </c>
      <c r="K42" s="103" t="s">
        <v>765</v>
      </c>
      <c r="L42" s="104" t="s">
        <v>292</v>
      </c>
    </row>
    <row r="43" spans="1:12" s="105" customFormat="1" ht="12.75" x14ac:dyDescent="0.2">
      <c r="A43" s="138">
        <v>623</v>
      </c>
      <c r="B43" s="138" t="s">
        <v>14</v>
      </c>
      <c r="C43" s="99" t="s">
        <v>193</v>
      </c>
      <c r="D43" s="106" t="s">
        <v>195</v>
      </c>
      <c r="E43" s="99"/>
      <c r="F43" s="106" t="s">
        <v>215</v>
      </c>
      <c r="G43" s="133" t="s">
        <v>209</v>
      </c>
      <c r="H43" s="106" t="s">
        <v>315</v>
      </c>
      <c r="I43" s="99" t="s">
        <v>303</v>
      </c>
      <c r="J43" s="107">
        <v>99</v>
      </c>
      <c r="K43" s="103" t="s">
        <v>765</v>
      </c>
      <c r="L43" s="104" t="s">
        <v>292</v>
      </c>
    </row>
    <row r="44" spans="1:12" s="105" customFormat="1" ht="12.75" x14ac:dyDescent="0.2">
      <c r="A44" s="138">
        <v>623</v>
      </c>
      <c r="B44" s="138" t="s">
        <v>14</v>
      </c>
      <c r="C44" s="99" t="s">
        <v>193</v>
      </c>
      <c r="D44" s="106" t="s">
        <v>196</v>
      </c>
      <c r="E44" s="99"/>
      <c r="F44" s="106" t="s">
        <v>216</v>
      </c>
      <c r="G44" s="133" t="s">
        <v>209</v>
      </c>
      <c r="H44" s="106" t="s">
        <v>315</v>
      </c>
      <c r="I44" s="99" t="s">
        <v>303</v>
      </c>
      <c r="J44" s="107">
        <v>99</v>
      </c>
      <c r="K44" s="103" t="s">
        <v>765</v>
      </c>
      <c r="L44" s="104" t="s">
        <v>292</v>
      </c>
    </row>
    <row r="45" spans="1:12" s="105" customFormat="1" ht="12.75" x14ac:dyDescent="0.2">
      <c r="A45" s="138">
        <v>623</v>
      </c>
      <c r="B45" s="138" t="s">
        <v>14</v>
      </c>
      <c r="C45" s="99" t="s">
        <v>144</v>
      </c>
      <c r="D45" s="106" t="s">
        <v>197</v>
      </c>
      <c r="E45" s="99"/>
      <c r="F45" s="106" t="s">
        <v>217</v>
      </c>
      <c r="G45" s="133" t="s">
        <v>209</v>
      </c>
      <c r="H45" s="106" t="s">
        <v>404</v>
      </c>
      <c r="I45" s="99" t="s">
        <v>405</v>
      </c>
      <c r="J45" s="107">
        <v>7997</v>
      </c>
      <c r="K45" s="103" t="s">
        <v>765</v>
      </c>
      <c r="L45" s="104" t="s">
        <v>292</v>
      </c>
    </row>
    <row r="46" spans="1:12" s="105" customFormat="1" ht="12.75" x14ac:dyDescent="0.2">
      <c r="A46" s="138">
        <v>623</v>
      </c>
      <c r="B46" s="138" t="s">
        <v>14</v>
      </c>
      <c r="C46" s="99" t="s">
        <v>144</v>
      </c>
      <c r="D46" s="106" t="s">
        <v>655</v>
      </c>
      <c r="E46" s="99"/>
      <c r="F46" s="106" t="s">
        <v>656</v>
      </c>
      <c r="G46" s="133" t="s">
        <v>657</v>
      </c>
      <c r="H46" s="106" t="s">
        <v>404</v>
      </c>
      <c r="I46" s="99" t="s">
        <v>405</v>
      </c>
      <c r="J46" s="107">
        <v>7997</v>
      </c>
      <c r="K46" s="103" t="s">
        <v>765</v>
      </c>
      <c r="L46" s="104" t="s">
        <v>292</v>
      </c>
    </row>
    <row r="47" spans="1:12" s="105" customFormat="1" ht="12.75" x14ac:dyDescent="0.2">
      <c r="A47" s="138">
        <v>623</v>
      </c>
      <c r="B47" s="138" t="s">
        <v>14</v>
      </c>
      <c r="C47" s="99" t="s">
        <v>193</v>
      </c>
      <c r="D47" s="106" t="s">
        <v>198</v>
      </c>
      <c r="E47" s="99"/>
      <c r="F47" s="106" t="s">
        <v>218</v>
      </c>
      <c r="G47" s="133" t="s">
        <v>209</v>
      </c>
      <c r="H47" s="106" t="s">
        <v>315</v>
      </c>
      <c r="I47" s="99" t="s">
        <v>303</v>
      </c>
      <c r="J47" s="107">
        <v>99</v>
      </c>
      <c r="K47" s="103" t="s">
        <v>765</v>
      </c>
      <c r="L47" s="104" t="s">
        <v>292</v>
      </c>
    </row>
    <row r="48" spans="1:12" s="105" customFormat="1" ht="12.75" x14ac:dyDescent="0.2">
      <c r="A48" s="138">
        <v>623</v>
      </c>
      <c r="B48" s="138" t="s">
        <v>14</v>
      </c>
      <c r="C48" s="99" t="s">
        <v>193</v>
      </c>
      <c r="D48" s="106" t="s">
        <v>199</v>
      </c>
      <c r="E48" s="99"/>
      <c r="F48" s="106" t="s">
        <v>219</v>
      </c>
      <c r="G48" s="133" t="s">
        <v>209</v>
      </c>
      <c r="H48" s="106" t="s">
        <v>315</v>
      </c>
      <c r="I48" s="99" t="s">
        <v>303</v>
      </c>
      <c r="J48" s="107">
        <v>99</v>
      </c>
      <c r="K48" s="103" t="s">
        <v>765</v>
      </c>
      <c r="L48" s="104" t="s">
        <v>292</v>
      </c>
    </row>
    <row r="49" spans="1:12" s="105" customFormat="1" ht="12.75" x14ac:dyDescent="0.2">
      <c r="A49" s="138">
        <v>623</v>
      </c>
      <c r="B49" s="138" t="s">
        <v>14</v>
      </c>
      <c r="C49" s="99" t="s">
        <v>193</v>
      </c>
      <c r="D49" s="106" t="s">
        <v>200</v>
      </c>
      <c r="E49" s="99"/>
      <c r="F49" s="106" t="s">
        <v>220</v>
      </c>
      <c r="G49" s="133" t="s">
        <v>209</v>
      </c>
      <c r="H49" s="106" t="s">
        <v>315</v>
      </c>
      <c r="I49" s="99" t="s">
        <v>303</v>
      </c>
      <c r="J49" s="107">
        <v>99</v>
      </c>
      <c r="K49" s="103" t="s">
        <v>765</v>
      </c>
      <c r="L49" s="104" t="s">
        <v>292</v>
      </c>
    </row>
    <row r="50" spans="1:12" s="105" customFormat="1" ht="12.75" x14ac:dyDescent="0.2">
      <c r="A50" s="138">
        <v>623</v>
      </c>
      <c r="B50" s="138" t="s">
        <v>14</v>
      </c>
      <c r="C50" s="99" t="s">
        <v>188</v>
      </c>
      <c r="D50" s="106" t="s">
        <v>201</v>
      </c>
      <c r="E50" s="99"/>
      <c r="F50" s="106" t="s">
        <v>221</v>
      </c>
      <c r="G50" s="133" t="s">
        <v>209</v>
      </c>
      <c r="H50" s="106">
        <v>14010</v>
      </c>
      <c r="I50" s="99" t="s">
        <v>302</v>
      </c>
      <c r="J50" s="107">
        <v>126</v>
      </c>
      <c r="K50" s="103" t="s">
        <v>765</v>
      </c>
      <c r="L50" s="104" t="s">
        <v>292</v>
      </c>
    </row>
    <row r="51" spans="1:12" s="105" customFormat="1" ht="12.75" x14ac:dyDescent="0.2">
      <c r="A51" s="138">
        <v>623</v>
      </c>
      <c r="B51" s="138" t="s">
        <v>14</v>
      </c>
      <c r="C51" s="99" t="s">
        <v>188</v>
      </c>
      <c r="D51" s="106" t="s">
        <v>202</v>
      </c>
      <c r="E51" s="99"/>
      <c r="F51" s="106" t="s">
        <v>222</v>
      </c>
      <c r="G51" s="133" t="s">
        <v>209</v>
      </c>
      <c r="H51" s="106">
        <v>14010</v>
      </c>
      <c r="I51" s="99" t="s">
        <v>302</v>
      </c>
      <c r="J51" s="107">
        <v>216</v>
      </c>
      <c r="K51" s="103" t="s">
        <v>765</v>
      </c>
      <c r="L51" s="104" t="s">
        <v>292</v>
      </c>
    </row>
    <row r="52" spans="1:12" s="105" customFormat="1" ht="12.75" x14ac:dyDescent="0.2">
      <c r="A52" s="138">
        <v>623</v>
      </c>
      <c r="B52" s="138" t="s">
        <v>14</v>
      </c>
      <c r="C52" s="99" t="s">
        <v>188</v>
      </c>
      <c r="D52" s="106" t="s">
        <v>203</v>
      </c>
      <c r="E52" s="99"/>
      <c r="F52" s="106" t="s">
        <v>224</v>
      </c>
      <c r="G52" s="133" t="s">
        <v>225</v>
      </c>
      <c r="H52" s="106">
        <v>14010</v>
      </c>
      <c r="I52" s="99" t="s">
        <v>302</v>
      </c>
      <c r="J52" s="107">
        <v>50</v>
      </c>
      <c r="K52" s="103" t="s">
        <v>765</v>
      </c>
      <c r="L52" s="104" t="s">
        <v>292</v>
      </c>
    </row>
    <row r="53" spans="1:12" s="105" customFormat="1" ht="12.75" x14ac:dyDescent="0.2">
      <c r="A53" s="138">
        <v>623</v>
      </c>
      <c r="B53" s="138" t="s">
        <v>14</v>
      </c>
      <c r="C53" s="99" t="s">
        <v>188</v>
      </c>
      <c r="D53" s="106" t="s">
        <v>204</v>
      </c>
      <c r="E53" s="99"/>
      <c r="F53" s="106" t="s">
        <v>226</v>
      </c>
      <c r="G53" s="133" t="s">
        <v>225</v>
      </c>
      <c r="H53" s="106">
        <v>14010</v>
      </c>
      <c r="I53" s="99" t="s">
        <v>302</v>
      </c>
      <c r="J53" s="107">
        <v>75</v>
      </c>
      <c r="K53" s="103" t="s">
        <v>765</v>
      </c>
      <c r="L53" s="104" t="s">
        <v>292</v>
      </c>
    </row>
    <row r="54" spans="1:12" s="105" customFormat="1" ht="12.75" x14ac:dyDescent="0.2">
      <c r="A54" s="138">
        <v>623</v>
      </c>
      <c r="B54" s="138" t="s">
        <v>14</v>
      </c>
      <c r="C54" s="99" t="s">
        <v>188</v>
      </c>
      <c r="D54" s="106" t="s">
        <v>205</v>
      </c>
      <c r="E54" s="99"/>
      <c r="F54" s="106" t="s">
        <v>227</v>
      </c>
      <c r="G54" s="133" t="s">
        <v>225</v>
      </c>
      <c r="H54" s="106">
        <v>14010</v>
      </c>
      <c r="I54" s="99" t="s">
        <v>302</v>
      </c>
      <c r="J54" s="107">
        <v>80</v>
      </c>
      <c r="K54" s="103" t="s">
        <v>765</v>
      </c>
      <c r="L54" s="104" t="s">
        <v>292</v>
      </c>
    </row>
    <row r="55" spans="1:12" s="105" customFormat="1" ht="12.75" x14ac:dyDescent="0.2">
      <c r="A55" s="138">
        <v>623</v>
      </c>
      <c r="B55" s="138" t="s">
        <v>14</v>
      </c>
      <c r="C55" s="99" t="s">
        <v>163</v>
      </c>
      <c r="D55" s="106" t="s">
        <v>206</v>
      </c>
      <c r="E55" s="99"/>
      <c r="F55" s="106" t="s">
        <v>228</v>
      </c>
      <c r="G55" s="133" t="s">
        <v>223</v>
      </c>
      <c r="H55" s="106">
        <v>13951</v>
      </c>
      <c r="I55" s="99" t="s">
        <v>306</v>
      </c>
      <c r="J55" s="107">
        <v>212.28</v>
      </c>
      <c r="K55" s="103" t="s">
        <v>765</v>
      </c>
      <c r="L55" s="104" t="s">
        <v>292</v>
      </c>
    </row>
    <row r="56" spans="1:12" s="105" customFormat="1" ht="12.75" x14ac:dyDescent="0.2">
      <c r="A56" s="138">
        <v>623</v>
      </c>
      <c r="B56" s="138" t="s">
        <v>14</v>
      </c>
      <c r="C56" s="99" t="s">
        <v>181</v>
      </c>
      <c r="D56" s="106" t="s">
        <v>207</v>
      </c>
      <c r="E56" s="99"/>
      <c r="F56" s="106" t="s">
        <v>229</v>
      </c>
      <c r="G56" s="133" t="s">
        <v>225</v>
      </c>
      <c r="H56" s="106" t="s">
        <v>315</v>
      </c>
      <c r="I56" s="99" t="s">
        <v>303</v>
      </c>
      <c r="J56" s="107">
        <v>1416</v>
      </c>
      <c r="K56" s="103" t="s">
        <v>765</v>
      </c>
      <c r="L56" s="104" t="s">
        <v>292</v>
      </c>
    </row>
    <row r="57" spans="1:12" s="105" customFormat="1" ht="12.75" x14ac:dyDescent="0.2">
      <c r="A57" s="138">
        <v>623</v>
      </c>
      <c r="B57" s="138" t="s">
        <v>14</v>
      </c>
      <c r="C57" s="99" t="s">
        <v>188</v>
      </c>
      <c r="D57" s="106" t="s">
        <v>230</v>
      </c>
      <c r="E57" s="99"/>
      <c r="F57" s="106" t="s">
        <v>231</v>
      </c>
      <c r="G57" s="133" t="s">
        <v>232</v>
      </c>
      <c r="H57" s="106">
        <v>14010</v>
      </c>
      <c r="I57" s="99" t="s">
        <v>302</v>
      </c>
      <c r="J57" s="107">
        <v>146</v>
      </c>
      <c r="K57" s="103" t="s">
        <v>765</v>
      </c>
      <c r="L57" s="104" t="s">
        <v>292</v>
      </c>
    </row>
    <row r="58" spans="1:12" s="105" customFormat="1" ht="12.75" x14ac:dyDescent="0.2">
      <c r="A58" s="138">
        <v>623</v>
      </c>
      <c r="B58" s="138" t="s">
        <v>14</v>
      </c>
      <c r="C58" s="99" t="s">
        <v>261</v>
      </c>
      <c r="D58" s="106" t="s">
        <v>262</v>
      </c>
      <c r="E58" s="99"/>
      <c r="F58" s="106" t="s">
        <v>263</v>
      </c>
      <c r="G58" s="133" t="s">
        <v>264</v>
      </c>
      <c r="H58" s="106">
        <v>13954</v>
      </c>
      <c r="I58" s="99" t="s">
        <v>322</v>
      </c>
      <c r="J58" s="107">
        <v>30</v>
      </c>
      <c r="K58" s="103" t="s">
        <v>153</v>
      </c>
      <c r="L58" s="104" t="s">
        <v>301</v>
      </c>
    </row>
    <row r="59" spans="1:12" s="105" customFormat="1" ht="12.75" x14ac:dyDescent="0.2">
      <c r="A59" s="138">
        <v>623</v>
      </c>
      <c r="B59" s="138" t="s">
        <v>14</v>
      </c>
      <c r="C59" s="99" t="s">
        <v>261</v>
      </c>
      <c r="D59" s="106" t="s">
        <v>265</v>
      </c>
      <c r="E59" s="99"/>
      <c r="F59" s="106" t="s">
        <v>266</v>
      </c>
      <c r="G59" s="133" t="s">
        <v>267</v>
      </c>
      <c r="H59" s="106" t="s">
        <v>300</v>
      </c>
      <c r="I59" s="99" t="s">
        <v>322</v>
      </c>
      <c r="J59" s="107">
        <v>30</v>
      </c>
      <c r="K59" s="103" t="s">
        <v>153</v>
      </c>
      <c r="L59" s="104" t="s">
        <v>295</v>
      </c>
    </row>
    <row r="60" spans="1:12" s="105" customFormat="1" ht="12.75" x14ac:dyDescent="0.2">
      <c r="A60" s="138">
        <v>623</v>
      </c>
      <c r="B60" s="138" t="s">
        <v>14</v>
      </c>
      <c r="C60" s="99" t="s">
        <v>268</v>
      </c>
      <c r="D60" s="106" t="s">
        <v>269</v>
      </c>
      <c r="E60" s="99"/>
      <c r="F60" s="106" t="s">
        <v>270</v>
      </c>
      <c r="G60" s="133" t="s">
        <v>264</v>
      </c>
      <c r="H60" s="106">
        <v>14022</v>
      </c>
      <c r="I60" s="99" t="s">
        <v>374</v>
      </c>
      <c r="J60" s="107">
        <v>152.87</v>
      </c>
      <c r="K60" s="103" t="s">
        <v>153</v>
      </c>
      <c r="L60" s="104" t="s">
        <v>298</v>
      </c>
    </row>
    <row r="61" spans="1:12" s="105" customFormat="1" ht="12.75" x14ac:dyDescent="0.2">
      <c r="A61" s="138">
        <v>623</v>
      </c>
      <c r="B61" s="138" t="s">
        <v>14</v>
      </c>
      <c r="C61" s="99" t="s">
        <v>272</v>
      </c>
      <c r="D61" s="106" t="s">
        <v>273</v>
      </c>
      <c r="E61" s="99"/>
      <c r="F61" s="106" t="s">
        <v>259</v>
      </c>
      <c r="G61" s="133" t="s">
        <v>260</v>
      </c>
      <c r="H61" s="106" t="s">
        <v>304</v>
      </c>
      <c r="I61" s="99" t="s">
        <v>305</v>
      </c>
      <c r="J61" s="107">
        <v>398.01</v>
      </c>
      <c r="K61" s="103" t="s">
        <v>153</v>
      </c>
      <c r="L61" s="104" t="s">
        <v>298</v>
      </c>
    </row>
    <row r="62" spans="1:12" s="105" customFormat="1" ht="12.75" x14ac:dyDescent="0.2">
      <c r="A62" s="138">
        <v>623</v>
      </c>
      <c r="B62" s="138" t="s">
        <v>14</v>
      </c>
      <c r="C62" s="99" t="s">
        <v>272</v>
      </c>
      <c r="D62" s="106" t="s">
        <v>274</v>
      </c>
      <c r="E62" s="99"/>
      <c r="F62" s="106" t="s">
        <v>275</v>
      </c>
      <c r="G62" s="133" t="s">
        <v>271</v>
      </c>
      <c r="H62" s="106" t="s">
        <v>304</v>
      </c>
      <c r="I62" s="99" t="s">
        <v>305</v>
      </c>
      <c r="J62" s="107">
        <v>360.19</v>
      </c>
      <c r="K62" s="103" t="s">
        <v>153</v>
      </c>
      <c r="L62" s="104" t="s">
        <v>298</v>
      </c>
    </row>
    <row r="63" spans="1:12" s="105" customFormat="1" ht="12.75" x14ac:dyDescent="0.2">
      <c r="A63" s="138">
        <v>623</v>
      </c>
      <c r="B63" s="138" t="s">
        <v>14</v>
      </c>
      <c r="C63" s="99" t="s">
        <v>272</v>
      </c>
      <c r="D63" s="106" t="s">
        <v>276</v>
      </c>
      <c r="E63" s="99"/>
      <c r="F63" s="106" t="s">
        <v>277</v>
      </c>
      <c r="G63" s="133" t="s">
        <v>271</v>
      </c>
      <c r="H63" s="106" t="s">
        <v>304</v>
      </c>
      <c r="I63" s="99" t="s">
        <v>305</v>
      </c>
      <c r="J63" s="107">
        <v>323.83999999999997</v>
      </c>
      <c r="K63" s="103" t="s">
        <v>153</v>
      </c>
      <c r="L63" s="104" t="s">
        <v>298</v>
      </c>
    </row>
    <row r="64" spans="1:12" s="105" customFormat="1" ht="12.75" x14ac:dyDescent="0.2">
      <c r="A64" s="138">
        <v>623</v>
      </c>
      <c r="B64" s="138" t="s">
        <v>14</v>
      </c>
      <c r="C64" s="99" t="s">
        <v>163</v>
      </c>
      <c r="D64" s="106" t="s">
        <v>278</v>
      </c>
      <c r="E64" s="99"/>
      <c r="F64" s="106" t="s">
        <v>279</v>
      </c>
      <c r="G64" s="133" t="s">
        <v>280</v>
      </c>
      <c r="H64" s="106">
        <v>13951</v>
      </c>
      <c r="I64" s="99" t="s">
        <v>306</v>
      </c>
      <c r="J64" s="107">
        <v>268.95999999999998</v>
      </c>
      <c r="K64" s="103" t="s">
        <v>153</v>
      </c>
      <c r="L64" s="104" t="s">
        <v>301</v>
      </c>
    </row>
    <row r="65" spans="1:12" s="105" customFormat="1" ht="12.75" x14ac:dyDescent="0.2">
      <c r="A65" s="138">
        <v>623</v>
      </c>
      <c r="B65" s="138" t="s">
        <v>14</v>
      </c>
      <c r="C65" s="99" t="s">
        <v>163</v>
      </c>
      <c r="D65" s="106" t="s">
        <v>281</v>
      </c>
      <c r="E65" s="99"/>
      <c r="F65" s="106" t="s">
        <v>282</v>
      </c>
      <c r="G65" s="133" t="s">
        <v>280</v>
      </c>
      <c r="H65" s="106">
        <v>13951</v>
      </c>
      <c r="I65" s="99" t="s">
        <v>306</v>
      </c>
      <c r="J65" s="107">
        <v>52.88</v>
      </c>
      <c r="K65" s="103" t="s">
        <v>153</v>
      </c>
      <c r="L65" s="104" t="s">
        <v>301</v>
      </c>
    </row>
    <row r="66" spans="1:12" s="105" customFormat="1" ht="12.75" x14ac:dyDescent="0.2">
      <c r="A66" s="138">
        <v>623</v>
      </c>
      <c r="B66" s="138" t="s">
        <v>14</v>
      </c>
      <c r="C66" s="99" t="s">
        <v>163</v>
      </c>
      <c r="D66" s="106" t="s">
        <v>284</v>
      </c>
      <c r="E66" s="99"/>
      <c r="F66" s="106" t="s">
        <v>283</v>
      </c>
      <c r="G66" s="133" t="s">
        <v>280</v>
      </c>
      <c r="H66" s="106">
        <v>13951</v>
      </c>
      <c r="I66" s="99" t="s">
        <v>306</v>
      </c>
      <c r="J66" s="107">
        <v>94.14</v>
      </c>
      <c r="K66" s="103" t="s">
        <v>153</v>
      </c>
      <c r="L66" s="104" t="s">
        <v>295</v>
      </c>
    </row>
    <row r="67" spans="1:12" s="105" customFormat="1" ht="12.75" x14ac:dyDescent="0.2">
      <c r="A67" s="138">
        <v>623</v>
      </c>
      <c r="B67" s="138" t="s">
        <v>14</v>
      </c>
      <c r="C67" s="99" t="s">
        <v>163</v>
      </c>
      <c r="D67" s="106" t="s">
        <v>285</v>
      </c>
      <c r="E67" s="99"/>
      <c r="F67" s="106" t="s">
        <v>286</v>
      </c>
      <c r="G67" s="133" t="s">
        <v>280</v>
      </c>
      <c r="H67" s="106">
        <v>13951</v>
      </c>
      <c r="I67" s="99" t="s">
        <v>306</v>
      </c>
      <c r="J67" s="107">
        <v>313.79000000000002</v>
      </c>
      <c r="K67" s="103" t="s">
        <v>153</v>
      </c>
      <c r="L67" s="104" t="s">
        <v>295</v>
      </c>
    </row>
    <row r="68" spans="1:12" s="105" customFormat="1" ht="12.75" x14ac:dyDescent="0.2">
      <c r="A68" s="138">
        <v>623</v>
      </c>
      <c r="B68" s="138" t="s">
        <v>14</v>
      </c>
      <c r="C68" s="99" t="s">
        <v>163</v>
      </c>
      <c r="D68" s="106" t="s">
        <v>287</v>
      </c>
      <c r="E68" s="99"/>
      <c r="F68" s="106" t="s">
        <v>288</v>
      </c>
      <c r="G68" s="133" t="s">
        <v>280</v>
      </c>
      <c r="H68" s="106">
        <v>13951</v>
      </c>
      <c r="I68" s="99" t="s">
        <v>306</v>
      </c>
      <c r="J68" s="107">
        <v>51.63</v>
      </c>
      <c r="K68" s="103" t="s">
        <v>153</v>
      </c>
      <c r="L68" s="104" t="s">
        <v>295</v>
      </c>
    </row>
    <row r="69" spans="1:12" s="105" customFormat="1" ht="12.75" x14ac:dyDescent="0.2">
      <c r="A69" s="138">
        <v>623</v>
      </c>
      <c r="B69" s="138" t="s">
        <v>14</v>
      </c>
      <c r="C69" s="99" t="s">
        <v>268</v>
      </c>
      <c r="D69" s="106" t="s">
        <v>289</v>
      </c>
      <c r="E69" s="99"/>
      <c r="F69" s="106" t="s">
        <v>290</v>
      </c>
      <c r="G69" s="133" t="s">
        <v>260</v>
      </c>
      <c r="H69" s="106">
        <v>14022</v>
      </c>
      <c r="I69" s="99" t="s">
        <v>374</v>
      </c>
      <c r="J69" s="107">
        <v>68.260000000000005</v>
      </c>
      <c r="K69" s="103" t="s">
        <v>153</v>
      </c>
      <c r="L69" s="104" t="s">
        <v>307</v>
      </c>
    </row>
    <row r="70" spans="1:12" s="105" customFormat="1" ht="12.75" x14ac:dyDescent="0.2">
      <c r="A70" s="138">
        <v>623</v>
      </c>
      <c r="B70" s="138" t="s">
        <v>14</v>
      </c>
      <c r="C70" s="99" t="s">
        <v>308</v>
      </c>
      <c r="D70" s="106" t="s">
        <v>309</v>
      </c>
      <c r="E70" s="99"/>
      <c r="F70" s="106" t="s">
        <v>310</v>
      </c>
      <c r="G70" s="133" t="s">
        <v>329</v>
      </c>
      <c r="H70" s="106" t="s">
        <v>311</v>
      </c>
      <c r="I70" s="99" t="s">
        <v>312</v>
      </c>
      <c r="J70" s="107">
        <v>4060</v>
      </c>
      <c r="K70" s="103" t="s">
        <v>765</v>
      </c>
      <c r="L70" s="104" t="s">
        <v>313</v>
      </c>
    </row>
    <row r="71" spans="1:12" s="105" customFormat="1" ht="12.75" x14ac:dyDescent="0.2">
      <c r="A71" s="138">
        <v>623</v>
      </c>
      <c r="B71" s="138" t="s">
        <v>14</v>
      </c>
      <c r="C71" s="99" t="s">
        <v>163</v>
      </c>
      <c r="D71" s="106" t="s">
        <v>317</v>
      </c>
      <c r="E71" s="99"/>
      <c r="F71" s="106" t="s">
        <v>318</v>
      </c>
      <c r="G71" s="133" t="s">
        <v>330</v>
      </c>
      <c r="H71" s="106" t="s">
        <v>319</v>
      </c>
      <c r="I71" s="99" t="s">
        <v>306</v>
      </c>
      <c r="J71" s="107">
        <v>268.95999999999998</v>
      </c>
      <c r="K71" s="103" t="s">
        <v>153</v>
      </c>
      <c r="L71" s="104" t="s">
        <v>307</v>
      </c>
    </row>
    <row r="72" spans="1:12" s="105" customFormat="1" ht="12.75" x14ac:dyDescent="0.2">
      <c r="A72" s="138">
        <v>623</v>
      </c>
      <c r="B72" s="138" t="s">
        <v>14</v>
      </c>
      <c r="C72" s="99" t="s">
        <v>261</v>
      </c>
      <c r="D72" s="106" t="s">
        <v>320</v>
      </c>
      <c r="E72" s="99"/>
      <c r="F72" s="106" t="s">
        <v>321</v>
      </c>
      <c r="G72" s="133" t="s">
        <v>330</v>
      </c>
      <c r="H72" s="106" t="s">
        <v>300</v>
      </c>
      <c r="I72" s="99" t="s">
        <v>322</v>
      </c>
      <c r="J72" s="107">
        <v>30</v>
      </c>
      <c r="K72" s="103" t="s">
        <v>153</v>
      </c>
      <c r="L72" s="104" t="s">
        <v>307</v>
      </c>
    </row>
    <row r="73" spans="1:12" s="105" customFormat="1" ht="12.75" x14ac:dyDescent="0.2">
      <c r="A73" s="138">
        <v>623</v>
      </c>
      <c r="B73" s="138" t="s">
        <v>14</v>
      </c>
      <c r="C73" s="99" t="s">
        <v>261</v>
      </c>
      <c r="D73" s="106" t="s">
        <v>326</v>
      </c>
      <c r="E73" s="99"/>
      <c r="F73" s="106" t="s">
        <v>327</v>
      </c>
      <c r="G73" s="133" t="s">
        <v>331</v>
      </c>
      <c r="H73" s="106" t="s">
        <v>300</v>
      </c>
      <c r="I73" s="99" t="s">
        <v>322</v>
      </c>
      <c r="J73" s="107">
        <v>30</v>
      </c>
      <c r="K73" s="103" t="s">
        <v>153</v>
      </c>
      <c r="L73" s="104" t="s">
        <v>295</v>
      </c>
    </row>
    <row r="74" spans="1:12" s="105" customFormat="1" ht="12.75" x14ac:dyDescent="0.2">
      <c r="A74" s="138">
        <v>623</v>
      </c>
      <c r="B74" s="138" t="s">
        <v>14</v>
      </c>
      <c r="C74" s="99" t="s">
        <v>332</v>
      </c>
      <c r="D74" s="106" t="s">
        <v>333</v>
      </c>
      <c r="E74" s="99"/>
      <c r="F74" s="106" t="s">
        <v>334</v>
      </c>
      <c r="G74" s="133" t="s">
        <v>335</v>
      </c>
      <c r="H74" s="106" t="s">
        <v>336</v>
      </c>
      <c r="I74" s="99" t="s">
        <v>337</v>
      </c>
      <c r="J74" s="107">
        <v>8911.2900000000009</v>
      </c>
      <c r="K74" s="103" t="s">
        <v>765</v>
      </c>
      <c r="L74" s="104" t="s">
        <v>297</v>
      </c>
    </row>
    <row r="75" spans="1:12" s="105" customFormat="1" ht="12.75" x14ac:dyDescent="0.2">
      <c r="A75" s="138">
        <v>623</v>
      </c>
      <c r="B75" s="138" t="s">
        <v>14</v>
      </c>
      <c r="C75" s="99" t="s">
        <v>332</v>
      </c>
      <c r="D75" s="106" t="s">
        <v>338</v>
      </c>
      <c r="E75" s="99"/>
      <c r="F75" s="106" t="s">
        <v>339</v>
      </c>
      <c r="G75" s="133" t="s">
        <v>340</v>
      </c>
      <c r="H75" s="106" t="s">
        <v>336</v>
      </c>
      <c r="I75" s="99" t="s">
        <v>337</v>
      </c>
      <c r="J75" s="107">
        <v>2848.79</v>
      </c>
      <c r="K75" s="103" t="s">
        <v>765</v>
      </c>
      <c r="L75" s="104" t="s">
        <v>297</v>
      </c>
    </row>
    <row r="76" spans="1:12" s="105" customFormat="1" ht="12.75" x14ac:dyDescent="0.2">
      <c r="A76" s="138">
        <v>623</v>
      </c>
      <c r="B76" s="138" t="s">
        <v>14</v>
      </c>
      <c r="C76" s="99" t="s">
        <v>332</v>
      </c>
      <c r="D76" s="106" t="s">
        <v>341</v>
      </c>
      <c r="E76" s="99"/>
      <c r="F76" s="106" t="s">
        <v>342</v>
      </c>
      <c r="G76" s="133" t="s">
        <v>343</v>
      </c>
      <c r="H76" s="106" t="s">
        <v>336</v>
      </c>
      <c r="I76" s="99" t="s">
        <v>337</v>
      </c>
      <c r="J76" s="107">
        <v>2848.79</v>
      </c>
      <c r="K76" s="103" t="s">
        <v>765</v>
      </c>
      <c r="L76" s="104" t="s">
        <v>297</v>
      </c>
    </row>
    <row r="77" spans="1:12" s="105" customFormat="1" ht="12.75" x14ac:dyDescent="0.2">
      <c r="A77" s="138">
        <v>623</v>
      </c>
      <c r="B77" s="138" t="s">
        <v>14</v>
      </c>
      <c r="C77" s="99" t="s">
        <v>163</v>
      </c>
      <c r="D77" s="106" t="s">
        <v>344</v>
      </c>
      <c r="E77" s="99"/>
      <c r="F77" s="106" t="s">
        <v>345</v>
      </c>
      <c r="G77" s="133" t="s">
        <v>346</v>
      </c>
      <c r="H77" s="106" t="s">
        <v>319</v>
      </c>
      <c r="I77" s="99" t="s">
        <v>306</v>
      </c>
      <c r="J77" s="107">
        <v>313.79000000000002</v>
      </c>
      <c r="K77" s="103" t="s">
        <v>153</v>
      </c>
      <c r="L77" s="104" t="s">
        <v>295</v>
      </c>
    </row>
    <row r="78" spans="1:12" s="105" customFormat="1" ht="12.75" x14ac:dyDescent="0.2">
      <c r="A78" s="138">
        <v>623</v>
      </c>
      <c r="B78" s="138" t="s">
        <v>14</v>
      </c>
      <c r="C78" s="99" t="s">
        <v>163</v>
      </c>
      <c r="D78" s="106" t="s">
        <v>347</v>
      </c>
      <c r="E78" s="99"/>
      <c r="F78" s="106" t="s">
        <v>348</v>
      </c>
      <c r="G78" s="133" t="s">
        <v>346</v>
      </c>
      <c r="H78" s="106" t="s">
        <v>319</v>
      </c>
      <c r="I78" s="99" t="s">
        <v>306</v>
      </c>
      <c r="J78" s="107">
        <v>94.14</v>
      </c>
      <c r="K78" s="103" t="s">
        <v>153</v>
      </c>
      <c r="L78" s="104" t="s">
        <v>295</v>
      </c>
    </row>
    <row r="79" spans="1:12" s="105" customFormat="1" ht="12.75" x14ac:dyDescent="0.2">
      <c r="A79" s="138">
        <v>623</v>
      </c>
      <c r="B79" s="138" t="s">
        <v>14</v>
      </c>
      <c r="C79" s="99" t="s">
        <v>163</v>
      </c>
      <c r="D79" s="106" t="s">
        <v>349</v>
      </c>
      <c r="E79" s="99"/>
      <c r="F79" s="106" t="s">
        <v>350</v>
      </c>
      <c r="G79" s="133" t="s">
        <v>346</v>
      </c>
      <c r="H79" s="106" t="s">
        <v>319</v>
      </c>
      <c r="I79" s="99" t="s">
        <v>306</v>
      </c>
      <c r="J79" s="107">
        <v>51.63</v>
      </c>
      <c r="K79" s="103" t="s">
        <v>153</v>
      </c>
      <c r="L79" s="104" t="s">
        <v>295</v>
      </c>
    </row>
    <row r="80" spans="1:12" s="105" customFormat="1" ht="12.75" x14ac:dyDescent="0.2">
      <c r="A80" s="138">
        <v>623</v>
      </c>
      <c r="B80" s="138" t="s">
        <v>14</v>
      </c>
      <c r="C80" s="99" t="s">
        <v>352</v>
      </c>
      <c r="D80" s="106" t="s">
        <v>353</v>
      </c>
      <c r="E80" s="99"/>
      <c r="F80" s="106" t="s">
        <v>354</v>
      </c>
      <c r="G80" s="133" t="s">
        <v>355</v>
      </c>
      <c r="H80" s="106" t="s">
        <v>311</v>
      </c>
      <c r="I80" s="99" t="s">
        <v>312</v>
      </c>
      <c r="J80" s="107">
        <v>20107.5</v>
      </c>
      <c r="K80" s="103" t="s">
        <v>153</v>
      </c>
      <c r="L80" s="104" t="s">
        <v>301</v>
      </c>
    </row>
    <row r="81" spans="1:12" s="105" customFormat="1" ht="12.75" x14ac:dyDescent="0.2">
      <c r="A81" s="138">
        <v>623</v>
      </c>
      <c r="B81" s="138" t="s">
        <v>14</v>
      </c>
      <c r="C81" s="99" t="s">
        <v>163</v>
      </c>
      <c r="D81" s="106" t="s">
        <v>358</v>
      </c>
      <c r="E81" s="99"/>
      <c r="F81" s="106" t="s">
        <v>359</v>
      </c>
      <c r="G81" s="133">
        <v>45843</v>
      </c>
      <c r="H81" s="106" t="s">
        <v>360</v>
      </c>
      <c r="I81" s="137" t="s">
        <v>451</v>
      </c>
      <c r="J81" s="107">
        <v>1169.7</v>
      </c>
      <c r="K81" s="103" t="s">
        <v>153</v>
      </c>
      <c r="L81" s="104" t="s">
        <v>298</v>
      </c>
    </row>
    <row r="82" spans="1:12" s="105" customFormat="1" ht="12.75" x14ac:dyDescent="0.2">
      <c r="A82" s="138">
        <v>623</v>
      </c>
      <c r="B82" s="138" t="s">
        <v>14</v>
      </c>
      <c r="C82" s="99" t="s">
        <v>163</v>
      </c>
      <c r="D82" s="106" t="s">
        <v>361</v>
      </c>
      <c r="E82" s="99"/>
      <c r="F82" s="106" t="s">
        <v>362</v>
      </c>
      <c r="G82" s="133">
        <v>45843</v>
      </c>
      <c r="H82" s="106" t="s">
        <v>360</v>
      </c>
      <c r="I82" s="137" t="s">
        <v>451</v>
      </c>
      <c r="J82" s="107">
        <v>239.39</v>
      </c>
      <c r="K82" s="103" t="s">
        <v>153</v>
      </c>
      <c r="L82" s="104" t="s">
        <v>298</v>
      </c>
    </row>
    <row r="83" spans="1:12" s="105" customFormat="1" ht="12.75" x14ac:dyDescent="0.2">
      <c r="A83" s="138">
        <v>623</v>
      </c>
      <c r="B83" s="138" t="s">
        <v>14</v>
      </c>
      <c r="C83" s="99" t="s">
        <v>366</v>
      </c>
      <c r="D83" s="106" t="s">
        <v>770</v>
      </c>
      <c r="E83" s="99"/>
      <c r="F83" s="106" t="s">
        <v>367</v>
      </c>
      <c r="G83" s="133" t="s">
        <v>368</v>
      </c>
      <c r="H83" s="106" t="s">
        <v>369</v>
      </c>
      <c r="I83" s="99" t="s">
        <v>370</v>
      </c>
      <c r="J83" s="107">
        <v>1470</v>
      </c>
      <c r="K83" s="103" t="s">
        <v>153</v>
      </c>
      <c r="L83" s="104" t="s">
        <v>307</v>
      </c>
    </row>
    <row r="84" spans="1:12" s="105" customFormat="1" ht="12.75" x14ac:dyDescent="0.2">
      <c r="A84" s="138">
        <v>623</v>
      </c>
      <c r="B84" s="138" t="s">
        <v>14</v>
      </c>
      <c r="C84" s="99" t="s">
        <v>268</v>
      </c>
      <c r="D84" s="106" t="s">
        <v>462</v>
      </c>
      <c r="E84" s="99"/>
      <c r="F84" s="106" t="s">
        <v>463</v>
      </c>
      <c r="G84" s="133">
        <v>45837</v>
      </c>
      <c r="H84" s="106" t="s">
        <v>373</v>
      </c>
      <c r="I84" s="99" t="s">
        <v>374</v>
      </c>
      <c r="J84" s="107">
        <v>600.21</v>
      </c>
      <c r="K84" s="103" t="s">
        <v>153</v>
      </c>
      <c r="L84" s="104" t="s">
        <v>298</v>
      </c>
    </row>
    <row r="85" spans="1:12" s="105" customFormat="1" ht="12.75" x14ac:dyDescent="0.2">
      <c r="A85" s="138">
        <v>623</v>
      </c>
      <c r="B85" s="138" t="s">
        <v>14</v>
      </c>
      <c r="C85" s="99" t="s">
        <v>268</v>
      </c>
      <c r="D85" s="106" t="s">
        <v>371</v>
      </c>
      <c r="E85" s="99"/>
      <c r="F85" s="106" t="s">
        <v>372</v>
      </c>
      <c r="G85" s="133">
        <v>45874</v>
      </c>
      <c r="H85" s="106" t="s">
        <v>373</v>
      </c>
      <c r="I85" s="99" t="s">
        <v>374</v>
      </c>
      <c r="J85" s="107">
        <v>81.150000000000006</v>
      </c>
      <c r="K85" s="103" t="s">
        <v>153</v>
      </c>
      <c r="L85" s="104" t="s">
        <v>295</v>
      </c>
    </row>
    <row r="86" spans="1:12" s="105" customFormat="1" ht="12.75" x14ac:dyDescent="0.2">
      <c r="A86" s="138">
        <v>623</v>
      </c>
      <c r="B86" s="138" t="s">
        <v>14</v>
      </c>
      <c r="C86" s="99" t="s">
        <v>291</v>
      </c>
      <c r="D86" s="106" t="s">
        <v>158</v>
      </c>
      <c r="E86" s="99"/>
      <c r="F86" s="106" t="s">
        <v>375</v>
      </c>
      <c r="G86" s="133" t="s">
        <v>351</v>
      </c>
      <c r="H86" s="106" t="s">
        <v>311</v>
      </c>
      <c r="I86" s="99" t="s">
        <v>312</v>
      </c>
      <c r="J86" s="107">
        <v>9269.4500000000007</v>
      </c>
      <c r="K86" s="103" t="s">
        <v>153</v>
      </c>
      <c r="L86" s="104" t="s">
        <v>376</v>
      </c>
    </row>
    <row r="87" spans="1:12" s="105" customFormat="1" ht="12.75" x14ac:dyDescent="0.2">
      <c r="A87" s="138">
        <v>623</v>
      </c>
      <c r="B87" s="138" t="s">
        <v>14</v>
      </c>
      <c r="C87" s="99" t="s">
        <v>272</v>
      </c>
      <c r="D87" s="106" t="s">
        <v>377</v>
      </c>
      <c r="E87" s="99"/>
      <c r="F87" s="106" t="s">
        <v>378</v>
      </c>
      <c r="G87" s="133">
        <v>45661</v>
      </c>
      <c r="H87" s="106" t="s">
        <v>304</v>
      </c>
      <c r="I87" s="99" t="s">
        <v>305</v>
      </c>
      <c r="J87" s="107">
        <v>491.42</v>
      </c>
      <c r="K87" s="103" t="s">
        <v>153</v>
      </c>
      <c r="L87" s="104" t="s">
        <v>298</v>
      </c>
    </row>
    <row r="88" spans="1:12" s="105" customFormat="1" ht="12.75" x14ac:dyDescent="0.2">
      <c r="A88" s="138">
        <v>623</v>
      </c>
      <c r="B88" s="138" t="s">
        <v>14</v>
      </c>
      <c r="C88" s="99" t="s">
        <v>268</v>
      </c>
      <c r="D88" s="106" t="s">
        <v>379</v>
      </c>
      <c r="E88" s="99"/>
      <c r="F88" s="106" t="s">
        <v>380</v>
      </c>
      <c r="G88" s="133" t="s">
        <v>381</v>
      </c>
      <c r="H88" s="106" t="s">
        <v>373</v>
      </c>
      <c r="I88" s="99" t="s">
        <v>374</v>
      </c>
      <c r="J88" s="107">
        <v>47.46</v>
      </c>
      <c r="K88" s="103" t="s">
        <v>765</v>
      </c>
      <c r="L88" s="104" t="s">
        <v>313</v>
      </c>
    </row>
    <row r="89" spans="1:12" s="105" customFormat="1" ht="12.75" x14ac:dyDescent="0.2">
      <c r="A89" s="138">
        <v>623</v>
      </c>
      <c r="B89" s="138" t="s">
        <v>14</v>
      </c>
      <c r="C89" s="99" t="s">
        <v>268</v>
      </c>
      <c r="D89" s="106" t="s">
        <v>382</v>
      </c>
      <c r="E89" s="99"/>
      <c r="F89" s="106" t="s">
        <v>383</v>
      </c>
      <c r="G89" s="133" t="s">
        <v>381</v>
      </c>
      <c r="H89" s="106" t="s">
        <v>373</v>
      </c>
      <c r="I89" s="99" t="s">
        <v>374</v>
      </c>
      <c r="J89" s="107">
        <v>27.56</v>
      </c>
      <c r="K89" s="103" t="s">
        <v>153</v>
      </c>
      <c r="L89" s="104" t="s">
        <v>376</v>
      </c>
    </row>
    <row r="90" spans="1:12" s="105" customFormat="1" ht="12.75" x14ac:dyDescent="0.2">
      <c r="A90" s="138">
        <v>623</v>
      </c>
      <c r="B90" s="138" t="s">
        <v>14</v>
      </c>
      <c r="C90" s="99" t="s">
        <v>268</v>
      </c>
      <c r="D90" s="106" t="s">
        <v>492</v>
      </c>
      <c r="E90" s="99"/>
      <c r="F90" s="106" t="s">
        <v>493</v>
      </c>
      <c r="G90" s="133">
        <v>45906</v>
      </c>
      <c r="H90" s="106" t="s">
        <v>373</v>
      </c>
      <c r="I90" s="99" t="s">
        <v>374</v>
      </c>
      <c r="J90" s="107">
        <v>27</v>
      </c>
      <c r="K90" s="103" t="s">
        <v>153</v>
      </c>
      <c r="L90" s="104" t="s">
        <v>325</v>
      </c>
    </row>
    <row r="91" spans="1:12" s="105" customFormat="1" ht="12.75" x14ac:dyDescent="0.2">
      <c r="A91" s="138">
        <v>623</v>
      </c>
      <c r="B91" s="138" t="s">
        <v>14</v>
      </c>
      <c r="C91" s="99" t="s">
        <v>188</v>
      </c>
      <c r="D91" s="106" t="s">
        <v>409</v>
      </c>
      <c r="E91" s="99"/>
      <c r="F91" s="106" t="s">
        <v>417</v>
      </c>
      <c r="G91" s="133">
        <v>45807</v>
      </c>
      <c r="H91" s="106" t="s">
        <v>323</v>
      </c>
      <c r="I91" s="99" t="s">
        <v>324</v>
      </c>
      <c r="J91" s="107">
        <v>219</v>
      </c>
      <c r="K91" s="103" t="s">
        <v>765</v>
      </c>
      <c r="L91" s="104" t="s">
        <v>292</v>
      </c>
    </row>
    <row r="92" spans="1:12" s="105" customFormat="1" ht="12.75" x14ac:dyDescent="0.2">
      <c r="A92" s="138">
        <v>623</v>
      </c>
      <c r="B92" s="138" t="s">
        <v>14</v>
      </c>
      <c r="C92" s="99" t="s">
        <v>188</v>
      </c>
      <c r="D92" s="106" t="s">
        <v>410</v>
      </c>
      <c r="E92" s="99"/>
      <c r="F92" s="106" t="s">
        <v>418</v>
      </c>
      <c r="G92" s="133">
        <v>45807</v>
      </c>
      <c r="H92" s="106" t="s">
        <v>323</v>
      </c>
      <c r="I92" s="99" t="s">
        <v>324</v>
      </c>
      <c r="J92" s="107">
        <v>130</v>
      </c>
      <c r="K92" s="103" t="s">
        <v>765</v>
      </c>
      <c r="L92" s="104" t="s">
        <v>292</v>
      </c>
    </row>
    <row r="93" spans="1:12" s="105" customFormat="1" ht="12.75" x14ac:dyDescent="0.2">
      <c r="A93" s="138">
        <v>623</v>
      </c>
      <c r="B93" s="138" t="s">
        <v>14</v>
      </c>
      <c r="C93" s="99" t="s">
        <v>188</v>
      </c>
      <c r="D93" s="106" t="s">
        <v>411</v>
      </c>
      <c r="E93" s="99"/>
      <c r="F93" s="106" t="s">
        <v>419</v>
      </c>
      <c r="G93" s="133">
        <v>45791</v>
      </c>
      <c r="H93" s="106" t="s">
        <v>323</v>
      </c>
      <c r="I93" s="99" t="s">
        <v>324</v>
      </c>
      <c r="J93" s="107">
        <v>184</v>
      </c>
      <c r="K93" s="103" t="s">
        <v>765</v>
      </c>
      <c r="L93" s="104" t="s">
        <v>292</v>
      </c>
    </row>
    <row r="94" spans="1:12" s="105" customFormat="1" ht="12.75" x14ac:dyDescent="0.2">
      <c r="A94" s="138">
        <v>623</v>
      </c>
      <c r="B94" s="138" t="s">
        <v>14</v>
      </c>
      <c r="C94" s="99" t="s">
        <v>188</v>
      </c>
      <c r="D94" s="106" t="s">
        <v>412</v>
      </c>
      <c r="E94" s="99"/>
      <c r="F94" s="106" t="s">
        <v>420</v>
      </c>
      <c r="G94" s="133">
        <v>45762</v>
      </c>
      <c r="H94" s="106" t="s">
        <v>323</v>
      </c>
      <c r="I94" s="99" t="s">
        <v>324</v>
      </c>
      <c r="J94" s="107">
        <v>150</v>
      </c>
      <c r="K94" s="103" t="s">
        <v>765</v>
      </c>
      <c r="L94" s="104" t="s">
        <v>292</v>
      </c>
    </row>
    <row r="95" spans="1:12" s="105" customFormat="1" ht="12.75" x14ac:dyDescent="0.2">
      <c r="A95" s="138">
        <v>623</v>
      </c>
      <c r="B95" s="138" t="s">
        <v>14</v>
      </c>
      <c r="C95" s="99" t="s">
        <v>188</v>
      </c>
      <c r="D95" s="106" t="s">
        <v>413</v>
      </c>
      <c r="E95" s="99"/>
      <c r="F95" s="106" t="s">
        <v>421</v>
      </c>
      <c r="G95" s="133">
        <v>45720</v>
      </c>
      <c r="H95" s="106" t="s">
        <v>323</v>
      </c>
      <c r="I95" s="99" t="s">
        <v>324</v>
      </c>
      <c r="J95" s="107">
        <v>237</v>
      </c>
      <c r="K95" s="103" t="s">
        <v>765</v>
      </c>
      <c r="L95" s="104" t="s">
        <v>292</v>
      </c>
    </row>
    <row r="96" spans="1:12" s="105" customFormat="1" ht="12.75" x14ac:dyDescent="0.2">
      <c r="A96" s="138">
        <v>623</v>
      </c>
      <c r="B96" s="138" t="s">
        <v>14</v>
      </c>
      <c r="C96" s="99" t="s">
        <v>188</v>
      </c>
      <c r="D96" s="106" t="s">
        <v>414</v>
      </c>
      <c r="E96" s="99"/>
      <c r="F96" s="106" t="s">
        <v>422</v>
      </c>
      <c r="G96" s="133">
        <v>45762</v>
      </c>
      <c r="H96" s="106" t="s">
        <v>323</v>
      </c>
      <c r="I96" s="99" t="s">
        <v>324</v>
      </c>
      <c r="J96" s="107">
        <v>32</v>
      </c>
      <c r="K96" s="103" t="s">
        <v>765</v>
      </c>
      <c r="L96" s="104" t="s">
        <v>292</v>
      </c>
    </row>
    <row r="97" spans="1:12" s="105" customFormat="1" ht="12.75" x14ac:dyDescent="0.2">
      <c r="A97" s="138">
        <v>623</v>
      </c>
      <c r="B97" s="138" t="s">
        <v>14</v>
      </c>
      <c r="C97" s="99" t="s">
        <v>188</v>
      </c>
      <c r="D97" s="106" t="s">
        <v>415</v>
      </c>
      <c r="E97" s="99"/>
      <c r="F97" s="106" t="s">
        <v>423</v>
      </c>
      <c r="G97" s="133">
        <v>45776</v>
      </c>
      <c r="H97" s="106" t="s">
        <v>323</v>
      </c>
      <c r="I97" s="99" t="s">
        <v>324</v>
      </c>
      <c r="J97" s="107">
        <v>190</v>
      </c>
      <c r="K97" s="103" t="s">
        <v>765</v>
      </c>
      <c r="L97" s="104" t="s">
        <v>292</v>
      </c>
    </row>
    <row r="98" spans="1:12" s="105" customFormat="1" ht="12.75" x14ac:dyDescent="0.2">
      <c r="A98" s="138">
        <v>623</v>
      </c>
      <c r="B98" s="138" t="s">
        <v>14</v>
      </c>
      <c r="C98" s="99" t="s">
        <v>188</v>
      </c>
      <c r="D98" s="106" t="s">
        <v>416</v>
      </c>
      <c r="E98" s="99"/>
      <c r="F98" s="106" t="s">
        <v>424</v>
      </c>
      <c r="G98" s="133">
        <v>45762</v>
      </c>
      <c r="H98" s="106" t="s">
        <v>323</v>
      </c>
      <c r="I98" s="99" t="s">
        <v>324</v>
      </c>
      <c r="J98" s="107">
        <v>226</v>
      </c>
      <c r="K98" s="103" t="s">
        <v>765</v>
      </c>
      <c r="L98" s="104" t="s">
        <v>292</v>
      </c>
    </row>
    <row r="99" spans="1:12" s="105" customFormat="1" ht="12.75" x14ac:dyDescent="0.2">
      <c r="A99" s="138">
        <v>623</v>
      </c>
      <c r="B99" s="138" t="s">
        <v>14</v>
      </c>
      <c r="C99" s="99" t="s">
        <v>426</v>
      </c>
      <c r="D99" s="106" t="s">
        <v>428</v>
      </c>
      <c r="E99" s="99"/>
      <c r="F99" s="106" t="s">
        <v>438</v>
      </c>
      <c r="G99" s="133" t="s">
        <v>448</v>
      </c>
      <c r="H99" s="106" t="s">
        <v>407</v>
      </c>
      <c r="I99" s="99" t="s">
        <v>406</v>
      </c>
      <c r="J99" s="107">
        <v>35643.129999999997</v>
      </c>
      <c r="K99" s="103" t="s">
        <v>765</v>
      </c>
      <c r="L99" s="104" t="s">
        <v>292</v>
      </c>
    </row>
    <row r="100" spans="1:12" s="105" customFormat="1" ht="12.75" x14ac:dyDescent="0.2">
      <c r="A100" s="138">
        <v>623</v>
      </c>
      <c r="B100" s="138" t="s">
        <v>14</v>
      </c>
      <c r="C100" s="99" t="s">
        <v>163</v>
      </c>
      <c r="D100" s="106" t="s">
        <v>429</v>
      </c>
      <c r="E100" s="99"/>
      <c r="F100" s="106" t="s">
        <v>439</v>
      </c>
      <c r="G100" s="133" t="s">
        <v>449</v>
      </c>
      <c r="H100" s="106" t="s">
        <v>319</v>
      </c>
      <c r="I100" s="99" t="s">
        <v>306</v>
      </c>
      <c r="J100" s="107">
        <v>45.01</v>
      </c>
      <c r="K100" s="103" t="s">
        <v>765</v>
      </c>
      <c r="L100" s="104" t="s">
        <v>292</v>
      </c>
    </row>
    <row r="101" spans="1:12" s="105" customFormat="1" ht="12.75" x14ac:dyDescent="0.2">
      <c r="A101" s="138">
        <v>623</v>
      </c>
      <c r="B101" s="138" t="s">
        <v>14</v>
      </c>
      <c r="C101" s="99" t="s">
        <v>163</v>
      </c>
      <c r="D101" s="106" t="s">
        <v>430</v>
      </c>
      <c r="E101" s="99"/>
      <c r="F101" s="106" t="s">
        <v>440</v>
      </c>
      <c r="G101" s="133" t="s">
        <v>449</v>
      </c>
      <c r="H101" s="106" t="s">
        <v>319</v>
      </c>
      <c r="I101" s="99" t="s">
        <v>306</v>
      </c>
      <c r="J101" s="107">
        <v>45.64</v>
      </c>
      <c r="K101" s="103" t="s">
        <v>765</v>
      </c>
      <c r="L101" s="104" t="s">
        <v>292</v>
      </c>
    </row>
    <row r="102" spans="1:12" s="105" customFormat="1" ht="12.75" x14ac:dyDescent="0.2">
      <c r="A102" s="138">
        <v>623</v>
      </c>
      <c r="B102" s="138" t="s">
        <v>14</v>
      </c>
      <c r="C102" s="99" t="s">
        <v>163</v>
      </c>
      <c r="D102" s="106" t="s">
        <v>431</v>
      </c>
      <c r="E102" s="99"/>
      <c r="F102" s="106" t="s">
        <v>441</v>
      </c>
      <c r="G102" s="133" t="s">
        <v>425</v>
      </c>
      <c r="H102" s="106" t="s">
        <v>319</v>
      </c>
      <c r="I102" s="99" t="s">
        <v>306</v>
      </c>
      <c r="J102" s="107">
        <v>69.930000000000007</v>
      </c>
      <c r="K102" s="103" t="s">
        <v>765</v>
      </c>
      <c r="L102" s="104" t="s">
        <v>292</v>
      </c>
    </row>
    <row r="103" spans="1:12" s="105" customFormat="1" ht="12.75" x14ac:dyDescent="0.2">
      <c r="A103" s="138">
        <v>623</v>
      </c>
      <c r="B103" s="138" t="s">
        <v>14</v>
      </c>
      <c r="C103" s="99" t="s">
        <v>163</v>
      </c>
      <c r="D103" s="106" t="s">
        <v>432</v>
      </c>
      <c r="E103" s="99"/>
      <c r="F103" s="106" t="s">
        <v>442</v>
      </c>
      <c r="G103" s="133" t="s">
        <v>425</v>
      </c>
      <c r="H103" s="106" t="s">
        <v>319</v>
      </c>
      <c r="I103" s="99" t="s">
        <v>306</v>
      </c>
      <c r="J103" s="107">
        <v>233.1</v>
      </c>
      <c r="K103" s="103" t="s">
        <v>765</v>
      </c>
      <c r="L103" s="104" t="s">
        <v>292</v>
      </c>
    </row>
    <row r="104" spans="1:12" s="105" customFormat="1" ht="12.75" x14ac:dyDescent="0.2">
      <c r="A104" s="138">
        <v>623</v>
      </c>
      <c r="B104" s="138" t="s">
        <v>14</v>
      </c>
      <c r="C104" s="99" t="s">
        <v>163</v>
      </c>
      <c r="D104" s="106" t="s">
        <v>433</v>
      </c>
      <c r="E104" s="99"/>
      <c r="F104" s="106" t="s">
        <v>443</v>
      </c>
      <c r="G104" s="133" t="s">
        <v>449</v>
      </c>
      <c r="H104" s="106" t="s">
        <v>319</v>
      </c>
      <c r="I104" s="99" t="s">
        <v>306</v>
      </c>
      <c r="J104" s="107">
        <v>233.1</v>
      </c>
      <c r="K104" s="103" t="s">
        <v>765</v>
      </c>
      <c r="L104" s="104" t="s">
        <v>292</v>
      </c>
    </row>
    <row r="105" spans="1:12" s="105" customFormat="1" ht="12.75" x14ac:dyDescent="0.2">
      <c r="A105" s="138">
        <v>623</v>
      </c>
      <c r="B105" s="138" t="s">
        <v>14</v>
      </c>
      <c r="C105" s="99" t="s">
        <v>163</v>
      </c>
      <c r="D105" s="106" t="s">
        <v>434</v>
      </c>
      <c r="E105" s="99"/>
      <c r="F105" s="106" t="s">
        <v>444</v>
      </c>
      <c r="G105" s="133" t="s">
        <v>449</v>
      </c>
      <c r="H105" s="106" t="s">
        <v>360</v>
      </c>
      <c r="I105" s="99" t="s">
        <v>451</v>
      </c>
      <c r="J105" s="107">
        <v>4390.47</v>
      </c>
      <c r="K105" s="103" t="s">
        <v>765</v>
      </c>
      <c r="L105" s="104" t="s">
        <v>292</v>
      </c>
    </row>
    <row r="106" spans="1:12" s="105" customFormat="1" ht="12.75" x14ac:dyDescent="0.2">
      <c r="A106" s="138">
        <v>623</v>
      </c>
      <c r="B106" s="138" t="s">
        <v>14</v>
      </c>
      <c r="C106" s="99" t="s">
        <v>427</v>
      </c>
      <c r="D106" s="106" t="s">
        <v>435</v>
      </c>
      <c r="E106" s="99"/>
      <c r="F106" s="106" t="s">
        <v>445</v>
      </c>
      <c r="G106" s="133" t="s">
        <v>328</v>
      </c>
      <c r="H106" s="106" t="s">
        <v>662</v>
      </c>
      <c r="I106" s="99" t="s">
        <v>663</v>
      </c>
      <c r="J106" s="107">
        <v>32.770000000000003</v>
      </c>
      <c r="K106" s="103" t="s">
        <v>765</v>
      </c>
      <c r="L106" s="104" t="s">
        <v>292</v>
      </c>
    </row>
    <row r="107" spans="1:12" s="105" customFormat="1" ht="12.75" x14ac:dyDescent="0.2">
      <c r="A107" s="138">
        <v>623</v>
      </c>
      <c r="B107" s="138" t="s">
        <v>14</v>
      </c>
      <c r="C107" s="99" t="s">
        <v>427</v>
      </c>
      <c r="D107" s="106" t="s">
        <v>436</v>
      </c>
      <c r="E107" s="99"/>
      <c r="F107" s="106" t="s">
        <v>446</v>
      </c>
      <c r="G107" s="133" t="s">
        <v>314</v>
      </c>
      <c r="H107" s="106" t="s">
        <v>662</v>
      </c>
      <c r="I107" s="99" t="s">
        <v>663</v>
      </c>
      <c r="J107" s="107">
        <v>3047.59</v>
      </c>
      <c r="K107" s="103" t="s">
        <v>765</v>
      </c>
      <c r="L107" s="104" t="s">
        <v>292</v>
      </c>
    </row>
    <row r="108" spans="1:12" s="105" customFormat="1" ht="12.75" x14ac:dyDescent="0.2">
      <c r="A108" s="138">
        <v>623</v>
      </c>
      <c r="B108" s="138" t="s">
        <v>14</v>
      </c>
      <c r="C108" s="99" t="s">
        <v>261</v>
      </c>
      <c r="D108" s="106" t="s">
        <v>437</v>
      </c>
      <c r="E108" s="99"/>
      <c r="F108" s="106" t="s">
        <v>447</v>
      </c>
      <c r="G108" s="133" t="s">
        <v>450</v>
      </c>
      <c r="H108" s="106" t="s">
        <v>300</v>
      </c>
      <c r="I108" s="99" t="s">
        <v>322</v>
      </c>
      <c r="J108" s="107">
        <v>30</v>
      </c>
      <c r="K108" s="103" t="s">
        <v>765</v>
      </c>
      <c r="L108" s="104" t="s">
        <v>292</v>
      </c>
    </row>
    <row r="109" spans="1:12" s="105" customFormat="1" ht="12.75" x14ac:dyDescent="0.2">
      <c r="A109" s="138">
        <v>623</v>
      </c>
      <c r="B109" s="138" t="s">
        <v>14</v>
      </c>
      <c r="C109" s="99" t="s">
        <v>182</v>
      </c>
      <c r="D109" s="106" t="s">
        <v>452</v>
      </c>
      <c r="E109" s="99"/>
      <c r="F109" s="106" t="s">
        <v>453</v>
      </c>
      <c r="G109" s="133">
        <v>45729</v>
      </c>
      <c r="H109" s="106" t="s">
        <v>384</v>
      </c>
      <c r="I109" s="99" t="s">
        <v>385</v>
      </c>
      <c r="J109" s="107">
        <v>121.06</v>
      </c>
      <c r="K109" s="103" t="s">
        <v>765</v>
      </c>
      <c r="L109" s="104" t="s">
        <v>292</v>
      </c>
    </row>
    <row r="110" spans="1:12" s="105" customFormat="1" ht="12.75" x14ac:dyDescent="0.2">
      <c r="A110" s="138">
        <v>623</v>
      </c>
      <c r="B110" s="138" t="s">
        <v>14</v>
      </c>
      <c r="C110" s="99" t="s">
        <v>188</v>
      </c>
      <c r="D110" s="106" t="s">
        <v>460</v>
      </c>
      <c r="E110" s="99"/>
      <c r="F110" s="106" t="s">
        <v>461</v>
      </c>
      <c r="G110" s="133">
        <v>45824</v>
      </c>
      <c r="H110" s="106" t="s">
        <v>323</v>
      </c>
      <c r="I110" s="99" t="s">
        <v>324</v>
      </c>
      <c r="J110" s="107">
        <v>120</v>
      </c>
      <c r="K110" s="103" t="s">
        <v>765</v>
      </c>
      <c r="L110" s="104" t="s">
        <v>292</v>
      </c>
    </row>
    <row r="111" spans="1:12" s="105" customFormat="1" ht="12.75" x14ac:dyDescent="0.2">
      <c r="A111" s="138">
        <v>623</v>
      </c>
      <c r="B111" s="138" t="s">
        <v>14</v>
      </c>
      <c r="C111" s="99" t="s">
        <v>258</v>
      </c>
      <c r="D111" s="106" t="s">
        <v>464</v>
      </c>
      <c r="E111" s="99"/>
      <c r="F111" s="106" t="s">
        <v>465</v>
      </c>
      <c r="G111" s="133">
        <v>45824</v>
      </c>
      <c r="H111" s="106" t="s">
        <v>356</v>
      </c>
      <c r="I111" s="99" t="s">
        <v>357</v>
      </c>
      <c r="J111" s="107">
        <v>11063.6</v>
      </c>
      <c r="K111" s="103" t="s">
        <v>153</v>
      </c>
      <c r="L111" s="104" t="s">
        <v>294</v>
      </c>
    </row>
    <row r="112" spans="1:12" s="105" customFormat="1" ht="12.75" x14ac:dyDescent="0.2">
      <c r="A112" s="138">
        <v>623</v>
      </c>
      <c r="B112" s="138" t="s">
        <v>14</v>
      </c>
      <c r="C112" s="99" t="s">
        <v>268</v>
      </c>
      <c r="D112" s="106" t="s">
        <v>382</v>
      </c>
      <c r="E112" s="99"/>
      <c r="F112" s="106" t="s">
        <v>466</v>
      </c>
      <c r="G112" s="133">
        <v>45826</v>
      </c>
      <c r="H112" s="106" t="s">
        <v>373</v>
      </c>
      <c r="I112" s="99" t="s">
        <v>374</v>
      </c>
      <c r="J112" s="107">
        <v>178.5</v>
      </c>
      <c r="K112" s="103" t="s">
        <v>153</v>
      </c>
      <c r="L112" s="104" t="s">
        <v>298</v>
      </c>
    </row>
    <row r="113" spans="1:12" s="105" customFormat="1" ht="12.75" x14ac:dyDescent="0.2">
      <c r="A113" s="138">
        <v>623</v>
      </c>
      <c r="B113" s="138" t="s">
        <v>14</v>
      </c>
      <c r="C113" s="99" t="s">
        <v>268</v>
      </c>
      <c r="D113" s="106" t="s">
        <v>363</v>
      </c>
      <c r="E113" s="99"/>
      <c r="F113" s="106" t="s">
        <v>467</v>
      </c>
      <c r="G113" s="133">
        <v>45824</v>
      </c>
      <c r="H113" s="106" t="s">
        <v>373</v>
      </c>
      <c r="I113" s="99" t="s">
        <v>374</v>
      </c>
      <c r="J113" s="107">
        <v>109</v>
      </c>
      <c r="K113" s="103" t="s">
        <v>153</v>
      </c>
      <c r="L113" s="104" t="s">
        <v>295</v>
      </c>
    </row>
    <row r="114" spans="1:12" s="105" customFormat="1" ht="12.75" x14ac:dyDescent="0.2">
      <c r="A114" s="138">
        <v>623</v>
      </c>
      <c r="B114" s="138" t="s">
        <v>14</v>
      </c>
      <c r="C114" s="99" t="s">
        <v>332</v>
      </c>
      <c r="D114" s="106" t="s">
        <v>469</v>
      </c>
      <c r="E114" s="99"/>
      <c r="F114" s="106" t="s">
        <v>470</v>
      </c>
      <c r="G114" s="133">
        <v>45831</v>
      </c>
      <c r="H114" s="106" t="s">
        <v>336</v>
      </c>
      <c r="I114" s="99" t="s">
        <v>337</v>
      </c>
      <c r="J114" s="107">
        <v>9346.5</v>
      </c>
      <c r="K114" s="103" t="s">
        <v>765</v>
      </c>
      <c r="L114" s="104" t="s">
        <v>297</v>
      </c>
    </row>
    <row r="115" spans="1:12" s="105" customFormat="1" ht="12.75" x14ac:dyDescent="0.2">
      <c r="A115" s="138">
        <v>623</v>
      </c>
      <c r="B115" s="138" t="s">
        <v>14</v>
      </c>
      <c r="C115" s="99" t="s">
        <v>332</v>
      </c>
      <c r="D115" s="106" t="s">
        <v>471</v>
      </c>
      <c r="E115" s="99"/>
      <c r="F115" s="106" t="s">
        <v>472</v>
      </c>
      <c r="G115" s="133">
        <v>45831</v>
      </c>
      <c r="H115" s="106" t="s">
        <v>336</v>
      </c>
      <c r="I115" s="99" t="s">
        <v>337</v>
      </c>
      <c r="J115" s="107">
        <v>9346.5</v>
      </c>
      <c r="K115" s="103" t="s">
        <v>765</v>
      </c>
      <c r="L115" s="104" t="s">
        <v>297</v>
      </c>
    </row>
    <row r="116" spans="1:12" s="105" customFormat="1" ht="12.75" x14ac:dyDescent="0.2">
      <c r="A116" s="138">
        <v>623</v>
      </c>
      <c r="B116" s="138" t="s">
        <v>14</v>
      </c>
      <c r="C116" s="99" t="s">
        <v>268</v>
      </c>
      <c r="D116" s="106" t="s">
        <v>473</v>
      </c>
      <c r="E116" s="99"/>
      <c r="F116" s="106" t="s">
        <v>474</v>
      </c>
      <c r="G116" s="133">
        <v>45838</v>
      </c>
      <c r="H116" s="106" t="s">
        <v>373</v>
      </c>
      <c r="I116" s="99" t="s">
        <v>374</v>
      </c>
      <c r="J116" s="107">
        <v>561.70000000000005</v>
      </c>
      <c r="K116" s="103" t="s">
        <v>153</v>
      </c>
      <c r="L116" s="104" t="s">
        <v>298</v>
      </c>
    </row>
    <row r="117" spans="1:12" s="105" customFormat="1" ht="12.75" x14ac:dyDescent="0.2">
      <c r="A117" s="138">
        <v>623</v>
      </c>
      <c r="B117" s="138" t="s">
        <v>14</v>
      </c>
      <c r="C117" s="99" t="s">
        <v>268</v>
      </c>
      <c r="D117" s="106" t="s">
        <v>475</v>
      </c>
      <c r="E117" s="99"/>
      <c r="F117" s="106" t="s">
        <v>476</v>
      </c>
      <c r="G117" s="133">
        <v>45838</v>
      </c>
      <c r="H117" s="106" t="s">
        <v>373</v>
      </c>
      <c r="I117" s="99" t="s">
        <v>374</v>
      </c>
      <c r="J117" s="107">
        <v>610.1</v>
      </c>
      <c r="K117" s="103" t="s">
        <v>153</v>
      </c>
      <c r="L117" s="104" t="s">
        <v>298</v>
      </c>
    </row>
    <row r="118" spans="1:12" s="105" customFormat="1" ht="12.75" x14ac:dyDescent="0.2">
      <c r="A118" s="138">
        <v>623</v>
      </c>
      <c r="B118" s="138" t="s">
        <v>14</v>
      </c>
      <c r="C118" s="99" t="s">
        <v>188</v>
      </c>
      <c r="D118" s="106" t="s">
        <v>480</v>
      </c>
      <c r="E118" s="99"/>
      <c r="F118" s="106" t="s">
        <v>486</v>
      </c>
      <c r="G118" s="133">
        <v>45835</v>
      </c>
      <c r="H118" s="106" t="s">
        <v>323</v>
      </c>
      <c r="I118" s="99" t="s">
        <v>302</v>
      </c>
      <c r="J118" s="107">
        <v>472.5</v>
      </c>
      <c r="K118" s="103" t="s">
        <v>765</v>
      </c>
      <c r="L118" s="104" t="s">
        <v>292</v>
      </c>
    </row>
    <row r="119" spans="1:12" s="105" customFormat="1" ht="12.75" x14ac:dyDescent="0.2">
      <c r="A119" s="138">
        <v>623</v>
      </c>
      <c r="B119" s="138" t="s">
        <v>14</v>
      </c>
      <c r="C119" s="99" t="s">
        <v>188</v>
      </c>
      <c r="D119" s="106" t="s">
        <v>481</v>
      </c>
      <c r="E119" s="99"/>
      <c r="F119" s="106" t="s">
        <v>487</v>
      </c>
      <c r="G119" s="133">
        <v>45835</v>
      </c>
      <c r="H119" s="106" t="s">
        <v>323</v>
      </c>
      <c r="I119" s="99" t="s">
        <v>302</v>
      </c>
      <c r="J119" s="107">
        <v>75</v>
      </c>
      <c r="K119" s="103" t="s">
        <v>765</v>
      </c>
      <c r="L119" s="104" t="s">
        <v>292</v>
      </c>
    </row>
    <row r="120" spans="1:12" s="105" customFormat="1" ht="12.75" x14ac:dyDescent="0.2">
      <c r="A120" s="138">
        <v>623</v>
      </c>
      <c r="B120" s="138" t="s">
        <v>14</v>
      </c>
      <c r="C120" s="99" t="s">
        <v>188</v>
      </c>
      <c r="D120" s="106" t="s">
        <v>482</v>
      </c>
      <c r="E120" s="99"/>
      <c r="F120" s="106" t="s">
        <v>488</v>
      </c>
      <c r="G120" s="133">
        <v>45835</v>
      </c>
      <c r="H120" s="106" t="s">
        <v>323</v>
      </c>
      <c r="I120" s="99" t="s">
        <v>302</v>
      </c>
      <c r="J120" s="107">
        <v>60</v>
      </c>
      <c r="K120" s="103" t="s">
        <v>765</v>
      </c>
      <c r="L120" s="104" t="s">
        <v>292</v>
      </c>
    </row>
    <row r="121" spans="1:12" s="105" customFormat="1" ht="12.75" x14ac:dyDescent="0.2">
      <c r="A121" s="138">
        <v>623</v>
      </c>
      <c r="B121" s="138" t="s">
        <v>14</v>
      </c>
      <c r="C121" s="99" t="s">
        <v>188</v>
      </c>
      <c r="D121" s="106" t="s">
        <v>483</v>
      </c>
      <c r="E121" s="99"/>
      <c r="F121" s="106" t="s">
        <v>489</v>
      </c>
      <c r="G121" s="133">
        <v>45810</v>
      </c>
      <c r="H121" s="106" t="s">
        <v>323</v>
      </c>
      <c r="I121" s="99" t="s">
        <v>302</v>
      </c>
      <c r="J121" s="107">
        <v>121</v>
      </c>
      <c r="K121" s="103" t="s">
        <v>765</v>
      </c>
      <c r="L121" s="104" t="s">
        <v>292</v>
      </c>
    </row>
    <row r="122" spans="1:12" s="105" customFormat="1" ht="12.75" x14ac:dyDescent="0.2">
      <c r="A122" s="138">
        <v>623</v>
      </c>
      <c r="B122" s="138" t="s">
        <v>14</v>
      </c>
      <c r="C122" s="99" t="s">
        <v>188</v>
      </c>
      <c r="D122" s="106" t="s">
        <v>484</v>
      </c>
      <c r="E122" s="99"/>
      <c r="F122" s="106" t="s">
        <v>490</v>
      </c>
      <c r="G122" s="133">
        <v>45827</v>
      </c>
      <c r="H122" s="106" t="s">
        <v>323</v>
      </c>
      <c r="I122" s="99" t="s">
        <v>302</v>
      </c>
      <c r="J122" s="107">
        <v>147.5</v>
      </c>
      <c r="K122" s="103" t="s">
        <v>765</v>
      </c>
      <c r="L122" s="104" t="s">
        <v>292</v>
      </c>
    </row>
    <row r="123" spans="1:12" s="105" customFormat="1" ht="12.75" x14ac:dyDescent="0.2">
      <c r="A123" s="138">
        <v>623</v>
      </c>
      <c r="B123" s="138" t="s">
        <v>14</v>
      </c>
      <c r="C123" s="99" t="s">
        <v>188</v>
      </c>
      <c r="D123" s="106" t="s">
        <v>485</v>
      </c>
      <c r="E123" s="99"/>
      <c r="F123" s="106" t="s">
        <v>491</v>
      </c>
      <c r="G123" s="133">
        <v>45827</v>
      </c>
      <c r="H123" s="106" t="s">
        <v>323</v>
      </c>
      <c r="I123" s="99" t="s">
        <v>302</v>
      </c>
      <c r="J123" s="107">
        <v>165</v>
      </c>
      <c r="K123" s="103" t="s">
        <v>765</v>
      </c>
      <c r="L123" s="104" t="s">
        <v>292</v>
      </c>
    </row>
    <row r="124" spans="1:12" s="105" customFormat="1" ht="12.75" x14ac:dyDescent="0.2">
      <c r="A124" s="138">
        <v>623</v>
      </c>
      <c r="B124" s="138" t="s">
        <v>14</v>
      </c>
      <c r="C124" s="99" t="s">
        <v>272</v>
      </c>
      <c r="D124" s="106" t="s">
        <v>494</v>
      </c>
      <c r="E124" s="99"/>
      <c r="F124" s="106" t="s">
        <v>495</v>
      </c>
      <c r="G124" s="133">
        <v>45839</v>
      </c>
      <c r="H124" s="106" t="s">
        <v>304</v>
      </c>
      <c r="I124" s="99" t="s">
        <v>305</v>
      </c>
      <c r="J124" s="107">
        <v>521.66</v>
      </c>
      <c r="K124" s="103" t="s">
        <v>153</v>
      </c>
      <c r="L124" s="104" t="s">
        <v>298</v>
      </c>
    </row>
    <row r="125" spans="1:12" s="105" customFormat="1" ht="12.75" x14ac:dyDescent="0.2">
      <c r="A125" s="138">
        <v>623</v>
      </c>
      <c r="B125" s="138" t="s">
        <v>14</v>
      </c>
      <c r="C125" s="99" t="s">
        <v>261</v>
      </c>
      <c r="D125" s="106" t="s">
        <v>496</v>
      </c>
      <c r="E125" s="99"/>
      <c r="F125" s="106" t="s">
        <v>497</v>
      </c>
      <c r="G125" s="133">
        <v>45839</v>
      </c>
      <c r="H125" s="106" t="s">
        <v>300</v>
      </c>
      <c r="I125" s="99" t="s">
        <v>322</v>
      </c>
      <c r="J125" s="107">
        <v>30</v>
      </c>
      <c r="K125" s="103" t="s">
        <v>153</v>
      </c>
      <c r="L125" s="104" t="s">
        <v>298</v>
      </c>
    </row>
    <row r="126" spans="1:12" s="105" customFormat="1" ht="12.75" x14ac:dyDescent="0.2">
      <c r="A126" s="138">
        <v>623</v>
      </c>
      <c r="B126" s="138" t="s">
        <v>14</v>
      </c>
      <c r="C126" s="99" t="s">
        <v>163</v>
      </c>
      <c r="D126" s="106" t="s">
        <v>498</v>
      </c>
      <c r="E126" s="99"/>
      <c r="F126" s="106" t="s">
        <v>499</v>
      </c>
      <c r="G126" s="133">
        <v>45839</v>
      </c>
      <c r="H126" s="106" t="s">
        <v>319</v>
      </c>
      <c r="I126" s="99" t="s">
        <v>306</v>
      </c>
      <c r="J126" s="107">
        <v>313.79000000000002</v>
      </c>
      <c r="K126" s="103" t="s">
        <v>153</v>
      </c>
      <c r="L126" s="104" t="s">
        <v>298</v>
      </c>
    </row>
    <row r="127" spans="1:12" s="105" customFormat="1" ht="12.75" x14ac:dyDescent="0.2">
      <c r="A127" s="138">
        <v>623</v>
      </c>
      <c r="B127" s="138" t="s">
        <v>14</v>
      </c>
      <c r="C127" s="99" t="s">
        <v>188</v>
      </c>
      <c r="D127" s="106" t="s">
        <v>500</v>
      </c>
      <c r="E127" s="99"/>
      <c r="F127" s="106" t="s">
        <v>501</v>
      </c>
      <c r="G127" s="133">
        <v>45840</v>
      </c>
      <c r="H127" s="106" t="s">
        <v>323</v>
      </c>
      <c r="I127" s="102" t="s">
        <v>302</v>
      </c>
      <c r="J127" s="107">
        <v>780</v>
      </c>
      <c r="K127" s="103" t="s">
        <v>153</v>
      </c>
      <c r="L127" s="104" t="s">
        <v>295</v>
      </c>
    </row>
    <row r="128" spans="1:12" s="105" customFormat="1" ht="12.75" x14ac:dyDescent="0.2">
      <c r="A128" s="138">
        <v>623</v>
      </c>
      <c r="B128" s="138" t="s">
        <v>14</v>
      </c>
      <c r="C128" s="99" t="s">
        <v>178</v>
      </c>
      <c r="D128" s="106" t="s">
        <v>502</v>
      </c>
      <c r="E128" s="99"/>
      <c r="F128" s="106" t="s">
        <v>503</v>
      </c>
      <c r="G128" s="133">
        <v>45840</v>
      </c>
      <c r="H128" s="106" t="s">
        <v>364</v>
      </c>
      <c r="I128" s="102" t="s">
        <v>365</v>
      </c>
      <c r="J128" s="107">
        <v>20077.46</v>
      </c>
      <c r="K128" s="103" t="s">
        <v>765</v>
      </c>
      <c r="L128" s="104" t="s">
        <v>297</v>
      </c>
    </row>
    <row r="129" spans="1:12" s="105" customFormat="1" ht="12.75" x14ac:dyDescent="0.2">
      <c r="A129" s="138">
        <v>623</v>
      </c>
      <c r="B129" s="138" t="s">
        <v>14</v>
      </c>
      <c r="C129" s="99" t="s">
        <v>268</v>
      </c>
      <c r="D129" s="106" t="s">
        <v>504</v>
      </c>
      <c r="E129" s="99"/>
      <c r="F129" s="106" t="s">
        <v>505</v>
      </c>
      <c r="G129" s="133">
        <v>45842</v>
      </c>
      <c r="H129" s="106" t="s">
        <v>373</v>
      </c>
      <c r="I129" s="99" t="s">
        <v>374</v>
      </c>
      <c r="J129" s="107">
        <v>42.35</v>
      </c>
      <c r="K129" s="103" t="s">
        <v>153</v>
      </c>
      <c r="L129" s="104" t="s">
        <v>316</v>
      </c>
    </row>
    <row r="130" spans="1:12" s="105" customFormat="1" ht="12.75" x14ac:dyDescent="0.2">
      <c r="A130" s="138">
        <v>623</v>
      </c>
      <c r="B130" s="138" t="s">
        <v>14</v>
      </c>
      <c r="C130" s="99" t="s">
        <v>268</v>
      </c>
      <c r="D130" s="106" t="s">
        <v>506</v>
      </c>
      <c r="E130" s="99"/>
      <c r="F130" s="106" t="s">
        <v>507</v>
      </c>
      <c r="G130" s="133">
        <v>45842</v>
      </c>
      <c r="H130" s="106" t="s">
        <v>373</v>
      </c>
      <c r="I130" s="99" t="s">
        <v>374</v>
      </c>
      <c r="J130" s="107">
        <v>6</v>
      </c>
      <c r="K130" s="103" t="s">
        <v>765</v>
      </c>
      <c r="L130" s="104" t="s">
        <v>297</v>
      </c>
    </row>
    <row r="131" spans="1:12" s="105" customFormat="1" ht="13.5" customHeight="1" x14ac:dyDescent="0.2">
      <c r="A131" s="138">
        <v>623</v>
      </c>
      <c r="B131" s="138" t="s">
        <v>14</v>
      </c>
      <c r="C131" s="99" t="s">
        <v>268</v>
      </c>
      <c r="D131" s="106" t="s">
        <v>508</v>
      </c>
      <c r="E131" s="99"/>
      <c r="F131" s="106" t="s">
        <v>509</v>
      </c>
      <c r="G131" s="133">
        <v>45842</v>
      </c>
      <c r="H131" s="106" t="s">
        <v>373</v>
      </c>
      <c r="I131" s="99" t="s">
        <v>374</v>
      </c>
      <c r="J131" s="107">
        <v>187.79</v>
      </c>
      <c r="K131" s="103" t="s">
        <v>153</v>
      </c>
      <c r="L131" s="104" t="s">
        <v>298</v>
      </c>
    </row>
    <row r="132" spans="1:12" s="105" customFormat="1" ht="12.75" x14ac:dyDescent="0.2">
      <c r="A132" s="138">
        <v>623</v>
      </c>
      <c r="B132" s="138" t="s">
        <v>14</v>
      </c>
      <c r="C132" s="99" t="s">
        <v>258</v>
      </c>
      <c r="D132" s="106" t="s">
        <v>511</v>
      </c>
      <c r="E132" s="99"/>
      <c r="F132" s="106" t="s">
        <v>512</v>
      </c>
      <c r="G132" s="133">
        <v>45860</v>
      </c>
      <c r="H132" s="106" t="s">
        <v>356</v>
      </c>
      <c r="I132" s="99" t="s">
        <v>357</v>
      </c>
      <c r="J132" s="107">
        <v>205.8</v>
      </c>
      <c r="K132" s="103" t="s">
        <v>153</v>
      </c>
      <c r="L132" s="104" t="s">
        <v>298</v>
      </c>
    </row>
    <row r="133" spans="1:12" s="105" customFormat="1" ht="12.75" x14ac:dyDescent="0.2">
      <c r="A133" s="138">
        <v>623</v>
      </c>
      <c r="B133" s="138" t="s">
        <v>14</v>
      </c>
      <c r="C133" s="99" t="s">
        <v>268</v>
      </c>
      <c r="D133" s="106" t="s">
        <v>513</v>
      </c>
      <c r="E133" s="99"/>
      <c r="F133" s="106" t="s">
        <v>514</v>
      </c>
      <c r="G133" s="133">
        <v>45861</v>
      </c>
      <c r="H133" s="106" t="s">
        <v>373</v>
      </c>
      <c r="I133" s="99" t="s">
        <v>374</v>
      </c>
      <c r="J133" s="107">
        <v>792.8</v>
      </c>
      <c r="K133" s="103" t="s">
        <v>153</v>
      </c>
      <c r="L133" s="104" t="s">
        <v>298</v>
      </c>
    </row>
    <row r="134" spans="1:12" s="105" customFormat="1" ht="12.75" x14ac:dyDescent="0.2">
      <c r="A134" s="138">
        <v>623</v>
      </c>
      <c r="B134" s="138" t="s">
        <v>14</v>
      </c>
      <c r="C134" s="99" t="s">
        <v>268</v>
      </c>
      <c r="D134" s="106" t="s">
        <v>515</v>
      </c>
      <c r="E134" s="99"/>
      <c r="F134" s="106" t="s">
        <v>516</v>
      </c>
      <c r="G134" s="133">
        <v>45861</v>
      </c>
      <c r="H134" s="106" t="s">
        <v>373</v>
      </c>
      <c r="I134" s="99" t="s">
        <v>374</v>
      </c>
      <c r="J134" s="107">
        <v>792.5</v>
      </c>
      <c r="K134" s="103" t="s">
        <v>153</v>
      </c>
      <c r="L134" s="104" t="s">
        <v>298</v>
      </c>
    </row>
    <row r="135" spans="1:12" s="105" customFormat="1" ht="12.75" x14ac:dyDescent="0.2">
      <c r="A135" s="138">
        <v>623</v>
      </c>
      <c r="B135" s="138" t="s">
        <v>14</v>
      </c>
      <c r="C135" s="99" t="s">
        <v>518</v>
      </c>
      <c r="D135" s="106" t="s">
        <v>519</v>
      </c>
      <c r="E135" s="99"/>
      <c r="F135" s="106" t="s">
        <v>520</v>
      </c>
      <c r="G135" s="133">
        <v>45863</v>
      </c>
      <c r="H135" s="106" t="s">
        <v>404</v>
      </c>
      <c r="I135" s="137" t="s">
        <v>405</v>
      </c>
      <c r="J135" s="107">
        <v>64310.44</v>
      </c>
      <c r="K135" s="103" t="s">
        <v>765</v>
      </c>
      <c r="L135" s="104" t="s">
        <v>297</v>
      </c>
    </row>
    <row r="136" spans="1:12" s="105" customFormat="1" ht="12.75" x14ac:dyDescent="0.2">
      <c r="A136" s="138">
        <v>623</v>
      </c>
      <c r="B136" s="138" t="s">
        <v>14</v>
      </c>
      <c r="C136" s="99" t="s">
        <v>272</v>
      </c>
      <c r="D136" s="106" t="s">
        <v>521</v>
      </c>
      <c r="E136" s="99"/>
      <c r="F136" s="106" t="s">
        <v>522</v>
      </c>
      <c r="G136" s="133">
        <v>45867</v>
      </c>
      <c r="H136" s="106" t="s">
        <v>304</v>
      </c>
      <c r="I136" s="99" t="s">
        <v>305</v>
      </c>
      <c r="J136" s="107">
        <v>462.93</v>
      </c>
      <c r="K136" s="103" t="s">
        <v>153</v>
      </c>
      <c r="L136" s="104" t="s">
        <v>298</v>
      </c>
    </row>
    <row r="137" spans="1:12" s="105" customFormat="1" ht="12.75" x14ac:dyDescent="0.2">
      <c r="A137" s="138">
        <v>623</v>
      </c>
      <c r="B137" s="138" t="s">
        <v>14</v>
      </c>
      <c r="C137" s="99" t="s">
        <v>188</v>
      </c>
      <c r="D137" s="106" t="s">
        <v>523</v>
      </c>
      <c r="E137" s="99"/>
      <c r="F137" s="106" t="s">
        <v>524</v>
      </c>
      <c r="G137" s="133">
        <v>45868</v>
      </c>
      <c r="H137" s="106" t="s">
        <v>323</v>
      </c>
      <c r="I137" s="102" t="s">
        <v>302</v>
      </c>
      <c r="J137" s="107">
        <v>142</v>
      </c>
      <c r="K137" s="103" t="s">
        <v>765</v>
      </c>
      <c r="L137" s="104" t="s">
        <v>313</v>
      </c>
    </row>
    <row r="138" spans="1:12" s="105" customFormat="1" ht="12.75" x14ac:dyDescent="0.2">
      <c r="A138" s="138">
        <v>623</v>
      </c>
      <c r="B138" s="138" t="s">
        <v>14</v>
      </c>
      <c r="C138" s="99" t="s">
        <v>188</v>
      </c>
      <c r="D138" s="106" t="s">
        <v>525</v>
      </c>
      <c r="E138" s="99"/>
      <c r="F138" s="106" t="s">
        <v>526</v>
      </c>
      <c r="G138" s="133">
        <v>45868</v>
      </c>
      <c r="H138" s="106" t="s">
        <v>323</v>
      </c>
      <c r="I138" s="102" t="s">
        <v>302</v>
      </c>
      <c r="J138" s="107">
        <v>50</v>
      </c>
      <c r="K138" s="103" t="s">
        <v>153</v>
      </c>
      <c r="L138" s="104" t="s">
        <v>325</v>
      </c>
    </row>
    <row r="139" spans="1:12" s="105" customFormat="1" ht="12.75" x14ac:dyDescent="0.2">
      <c r="A139" s="138">
        <v>623</v>
      </c>
      <c r="B139" s="138" t="s">
        <v>14</v>
      </c>
      <c r="C139" s="99" t="s">
        <v>188</v>
      </c>
      <c r="D139" s="106" t="s">
        <v>527</v>
      </c>
      <c r="E139" s="99"/>
      <c r="F139" s="106" t="s">
        <v>528</v>
      </c>
      <c r="G139" s="133">
        <v>45868</v>
      </c>
      <c r="H139" s="106" t="s">
        <v>323</v>
      </c>
      <c r="I139" s="102" t="s">
        <v>302</v>
      </c>
      <c r="J139" s="107">
        <v>35</v>
      </c>
      <c r="K139" s="103" t="s">
        <v>153</v>
      </c>
      <c r="L139" s="104" t="s">
        <v>295</v>
      </c>
    </row>
    <row r="140" spans="1:12" s="105" customFormat="1" ht="12.75" x14ac:dyDescent="0.2">
      <c r="A140" s="138">
        <v>623</v>
      </c>
      <c r="B140" s="138" t="s">
        <v>14</v>
      </c>
      <c r="C140" s="99" t="s">
        <v>188</v>
      </c>
      <c r="D140" s="106" t="s">
        <v>529</v>
      </c>
      <c r="E140" s="99"/>
      <c r="F140" s="106" t="s">
        <v>530</v>
      </c>
      <c r="G140" s="133">
        <v>45869</v>
      </c>
      <c r="H140" s="106" t="s">
        <v>323</v>
      </c>
      <c r="I140" s="102" t="s">
        <v>302</v>
      </c>
      <c r="J140" s="107">
        <v>101</v>
      </c>
      <c r="K140" s="103" t="s">
        <v>153</v>
      </c>
      <c r="L140" s="104" t="s">
        <v>295</v>
      </c>
    </row>
    <row r="141" spans="1:12" s="105" customFormat="1" ht="12.75" x14ac:dyDescent="0.2">
      <c r="A141" s="138">
        <v>623</v>
      </c>
      <c r="B141" s="138" t="s">
        <v>14</v>
      </c>
      <c r="C141" s="99" t="s">
        <v>188</v>
      </c>
      <c r="D141" s="106" t="s">
        <v>531</v>
      </c>
      <c r="E141" s="99"/>
      <c r="F141" s="106" t="s">
        <v>532</v>
      </c>
      <c r="G141" s="133">
        <v>45869</v>
      </c>
      <c r="H141" s="106" t="s">
        <v>323</v>
      </c>
      <c r="I141" s="102" t="s">
        <v>302</v>
      </c>
      <c r="J141" s="107">
        <v>40</v>
      </c>
      <c r="K141" s="103" t="s">
        <v>153</v>
      </c>
      <c r="L141" s="104" t="s">
        <v>296</v>
      </c>
    </row>
    <row r="142" spans="1:12" s="105" customFormat="1" ht="12.75" x14ac:dyDescent="0.2">
      <c r="A142" s="138">
        <v>623</v>
      </c>
      <c r="B142" s="138" t="s">
        <v>14</v>
      </c>
      <c r="C142" s="99" t="s">
        <v>178</v>
      </c>
      <c r="D142" s="106" t="s">
        <v>883</v>
      </c>
      <c r="E142" s="99"/>
      <c r="F142" s="106" t="s">
        <v>884</v>
      </c>
      <c r="G142" s="133">
        <v>45932</v>
      </c>
      <c r="H142" s="106" t="s">
        <v>364</v>
      </c>
      <c r="I142" s="102" t="s">
        <v>365</v>
      </c>
      <c r="J142" s="107">
        <v>12075</v>
      </c>
      <c r="K142" s="103" t="s">
        <v>765</v>
      </c>
      <c r="L142" s="104" t="s">
        <v>297</v>
      </c>
    </row>
    <row r="143" spans="1:12" s="105" customFormat="1" ht="12.75" x14ac:dyDescent="0.2">
      <c r="A143" s="138">
        <v>623</v>
      </c>
      <c r="B143" s="138" t="s">
        <v>14</v>
      </c>
      <c r="C143" s="99" t="s">
        <v>427</v>
      </c>
      <c r="D143" s="106" t="s">
        <v>539</v>
      </c>
      <c r="E143" s="99"/>
      <c r="F143" s="106" t="s">
        <v>555</v>
      </c>
      <c r="G143" s="133" t="s">
        <v>571</v>
      </c>
      <c r="H143" s="106" t="s">
        <v>662</v>
      </c>
      <c r="I143" s="102" t="s">
        <v>663</v>
      </c>
      <c r="J143" s="107">
        <v>3047.59</v>
      </c>
      <c r="K143" s="103" t="s">
        <v>765</v>
      </c>
      <c r="L143" s="104" t="s">
        <v>292</v>
      </c>
    </row>
    <row r="144" spans="1:12" s="105" customFormat="1" ht="12.75" x14ac:dyDescent="0.2">
      <c r="A144" s="138">
        <v>623</v>
      </c>
      <c r="B144" s="138" t="s">
        <v>14</v>
      </c>
      <c r="C144" s="99" t="s">
        <v>537</v>
      </c>
      <c r="D144" s="106" t="s">
        <v>540</v>
      </c>
      <c r="E144" s="99"/>
      <c r="F144" s="106" t="s">
        <v>556</v>
      </c>
      <c r="G144" s="133" t="s">
        <v>574</v>
      </c>
      <c r="H144" s="106">
        <v>13620</v>
      </c>
      <c r="I144" s="102" t="s">
        <v>517</v>
      </c>
      <c r="J144" s="107">
        <v>91</v>
      </c>
      <c r="K144" s="103" t="s">
        <v>765</v>
      </c>
      <c r="L144" s="104" t="s">
        <v>292</v>
      </c>
    </row>
    <row r="145" spans="1:12" s="105" customFormat="1" ht="12.75" x14ac:dyDescent="0.2">
      <c r="A145" s="138">
        <v>623</v>
      </c>
      <c r="B145" s="138" t="s">
        <v>14</v>
      </c>
      <c r="C145" s="99" t="s">
        <v>537</v>
      </c>
      <c r="D145" s="106" t="s">
        <v>541</v>
      </c>
      <c r="E145" s="99"/>
      <c r="F145" s="106" t="s">
        <v>557</v>
      </c>
      <c r="G145" s="133" t="s">
        <v>574</v>
      </c>
      <c r="H145" s="106">
        <v>13620</v>
      </c>
      <c r="I145" s="102" t="s">
        <v>517</v>
      </c>
      <c r="J145" s="107">
        <v>24.5</v>
      </c>
      <c r="K145" s="103" t="s">
        <v>765</v>
      </c>
      <c r="L145" s="104" t="s">
        <v>292</v>
      </c>
    </row>
    <row r="146" spans="1:12" s="105" customFormat="1" ht="12.75" x14ac:dyDescent="0.2">
      <c r="A146" s="138">
        <v>623</v>
      </c>
      <c r="B146" s="138" t="s">
        <v>14</v>
      </c>
      <c r="C146" s="99" t="s">
        <v>537</v>
      </c>
      <c r="D146" s="106" t="s">
        <v>542</v>
      </c>
      <c r="E146" s="99"/>
      <c r="F146" s="106" t="s">
        <v>558</v>
      </c>
      <c r="G146" s="133" t="s">
        <v>450</v>
      </c>
      <c r="H146" s="106">
        <v>13620</v>
      </c>
      <c r="I146" s="102" t="s">
        <v>517</v>
      </c>
      <c r="J146" s="107">
        <v>87.5</v>
      </c>
      <c r="K146" s="103" t="s">
        <v>765</v>
      </c>
      <c r="L146" s="104" t="s">
        <v>292</v>
      </c>
    </row>
    <row r="147" spans="1:12" s="105" customFormat="1" ht="12.75" x14ac:dyDescent="0.2">
      <c r="A147" s="138">
        <v>623</v>
      </c>
      <c r="B147" s="138" t="s">
        <v>14</v>
      </c>
      <c r="C147" s="99" t="s">
        <v>537</v>
      </c>
      <c r="D147" s="106" t="s">
        <v>543</v>
      </c>
      <c r="E147" s="99"/>
      <c r="F147" s="106" t="s">
        <v>559</v>
      </c>
      <c r="G147" s="133" t="s">
        <v>450</v>
      </c>
      <c r="H147" s="106">
        <v>13620</v>
      </c>
      <c r="I147" s="102" t="s">
        <v>517</v>
      </c>
      <c r="J147" s="107">
        <v>91</v>
      </c>
      <c r="K147" s="103" t="s">
        <v>765</v>
      </c>
      <c r="L147" s="104" t="s">
        <v>292</v>
      </c>
    </row>
    <row r="148" spans="1:12" s="105" customFormat="1" ht="12.75" x14ac:dyDescent="0.2">
      <c r="A148" s="138">
        <v>623</v>
      </c>
      <c r="B148" s="138" t="s">
        <v>14</v>
      </c>
      <c r="C148" s="99" t="s">
        <v>537</v>
      </c>
      <c r="D148" s="106" t="s">
        <v>544</v>
      </c>
      <c r="E148" s="99"/>
      <c r="F148" s="106" t="s">
        <v>560</v>
      </c>
      <c r="G148" s="133" t="s">
        <v>450</v>
      </c>
      <c r="H148" s="106">
        <v>13620</v>
      </c>
      <c r="I148" s="102" t="s">
        <v>517</v>
      </c>
      <c r="J148" s="107">
        <v>91</v>
      </c>
      <c r="K148" s="103" t="s">
        <v>765</v>
      </c>
      <c r="L148" s="104" t="s">
        <v>292</v>
      </c>
    </row>
    <row r="149" spans="1:12" s="105" customFormat="1" ht="12.75" x14ac:dyDescent="0.2">
      <c r="A149" s="138">
        <v>623</v>
      </c>
      <c r="B149" s="138" t="s">
        <v>14</v>
      </c>
      <c r="C149" s="99" t="s">
        <v>537</v>
      </c>
      <c r="D149" s="106" t="s">
        <v>545</v>
      </c>
      <c r="E149" s="99"/>
      <c r="F149" s="106" t="s">
        <v>561</v>
      </c>
      <c r="G149" s="133" t="s">
        <v>450</v>
      </c>
      <c r="H149" s="106">
        <v>13620</v>
      </c>
      <c r="I149" s="102" t="s">
        <v>517</v>
      </c>
      <c r="J149" s="107">
        <v>91</v>
      </c>
      <c r="K149" s="103" t="s">
        <v>765</v>
      </c>
      <c r="L149" s="104" t="s">
        <v>292</v>
      </c>
    </row>
    <row r="150" spans="1:12" s="105" customFormat="1" ht="12.75" x14ac:dyDescent="0.2">
      <c r="A150" s="138">
        <v>623</v>
      </c>
      <c r="B150" s="138" t="s">
        <v>14</v>
      </c>
      <c r="C150" s="99" t="s">
        <v>537</v>
      </c>
      <c r="D150" s="106" t="s">
        <v>546</v>
      </c>
      <c r="E150" s="99"/>
      <c r="F150" s="106" t="s">
        <v>562</v>
      </c>
      <c r="G150" s="133" t="s">
        <v>450</v>
      </c>
      <c r="H150" s="106">
        <v>13620</v>
      </c>
      <c r="I150" s="102" t="s">
        <v>517</v>
      </c>
      <c r="J150" s="107">
        <v>94.5</v>
      </c>
      <c r="K150" s="103" t="s">
        <v>765</v>
      </c>
      <c r="L150" s="104" t="s">
        <v>292</v>
      </c>
    </row>
    <row r="151" spans="1:12" s="105" customFormat="1" ht="12.75" x14ac:dyDescent="0.2">
      <c r="A151" s="138">
        <v>623</v>
      </c>
      <c r="B151" s="138" t="s">
        <v>14</v>
      </c>
      <c r="C151" s="99" t="s">
        <v>537</v>
      </c>
      <c r="D151" s="106" t="s">
        <v>547</v>
      </c>
      <c r="E151" s="99"/>
      <c r="F151" s="106" t="s">
        <v>563</v>
      </c>
      <c r="G151" s="133" t="s">
        <v>450</v>
      </c>
      <c r="H151" s="106">
        <v>13620</v>
      </c>
      <c r="I151" s="102" t="s">
        <v>517</v>
      </c>
      <c r="J151" s="107">
        <v>98</v>
      </c>
      <c r="K151" s="103" t="s">
        <v>765</v>
      </c>
      <c r="L151" s="104" t="s">
        <v>292</v>
      </c>
    </row>
    <row r="152" spans="1:12" s="105" customFormat="1" ht="12.75" x14ac:dyDescent="0.2">
      <c r="A152" s="138">
        <v>623</v>
      </c>
      <c r="B152" s="138" t="s">
        <v>14</v>
      </c>
      <c r="C152" s="99" t="s">
        <v>537</v>
      </c>
      <c r="D152" s="106" t="s">
        <v>548</v>
      </c>
      <c r="E152" s="99"/>
      <c r="F152" s="106" t="s">
        <v>564</v>
      </c>
      <c r="G152" s="133" t="s">
        <v>450</v>
      </c>
      <c r="H152" s="106">
        <v>13620</v>
      </c>
      <c r="I152" s="102" t="s">
        <v>517</v>
      </c>
      <c r="J152" s="107">
        <v>91</v>
      </c>
      <c r="K152" s="103" t="s">
        <v>765</v>
      </c>
      <c r="L152" s="104" t="s">
        <v>292</v>
      </c>
    </row>
    <row r="153" spans="1:12" s="105" customFormat="1" ht="12.75" x14ac:dyDescent="0.2">
      <c r="A153" s="138">
        <v>623</v>
      </c>
      <c r="B153" s="138" t="s">
        <v>14</v>
      </c>
      <c r="C153" s="99" t="s">
        <v>538</v>
      </c>
      <c r="D153" s="106" t="s">
        <v>549</v>
      </c>
      <c r="E153" s="99"/>
      <c r="F153" s="106" t="s">
        <v>565</v>
      </c>
      <c r="G153" s="133" t="s">
        <v>575</v>
      </c>
      <c r="H153" s="106">
        <v>13620</v>
      </c>
      <c r="I153" s="102" t="s">
        <v>517</v>
      </c>
      <c r="J153" s="107">
        <v>97.5</v>
      </c>
      <c r="K153" s="103" t="s">
        <v>765</v>
      </c>
      <c r="L153" s="104" t="s">
        <v>292</v>
      </c>
    </row>
    <row r="154" spans="1:12" s="105" customFormat="1" ht="12.75" x14ac:dyDescent="0.2">
      <c r="A154" s="138">
        <v>623</v>
      </c>
      <c r="B154" s="138" t="s">
        <v>14</v>
      </c>
      <c r="C154" s="99" t="s">
        <v>538</v>
      </c>
      <c r="D154" s="106" t="s">
        <v>550</v>
      </c>
      <c r="E154" s="99"/>
      <c r="F154" s="106" t="s">
        <v>566</v>
      </c>
      <c r="G154" s="133" t="s">
        <v>575</v>
      </c>
      <c r="H154" s="106">
        <v>13620</v>
      </c>
      <c r="I154" s="102" t="s">
        <v>517</v>
      </c>
      <c r="J154" s="107">
        <v>99.2</v>
      </c>
      <c r="K154" s="103" t="s">
        <v>765</v>
      </c>
      <c r="L154" s="104" t="s">
        <v>292</v>
      </c>
    </row>
    <row r="155" spans="1:12" s="105" customFormat="1" ht="12.75" x14ac:dyDescent="0.2">
      <c r="A155" s="138">
        <v>623</v>
      </c>
      <c r="B155" s="138" t="s">
        <v>14</v>
      </c>
      <c r="C155" s="99" t="s">
        <v>538</v>
      </c>
      <c r="D155" s="106" t="s">
        <v>551</v>
      </c>
      <c r="E155" s="99"/>
      <c r="F155" s="106" t="s">
        <v>567</v>
      </c>
      <c r="G155" s="133" t="s">
        <v>575</v>
      </c>
      <c r="H155" s="106">
        <v>13620</v>
      </c>
      <c r="I155" s="102" t="s">
        <v>517</v>
      </c>
      <c r="J155" s="107">
        <v>73.400000000000006</v>
      </c>
      <c r="K155" s="103" t="s">
        <v>765</v>
      </c>
      <c r="L155" s="104" t="s">
        <v>292</v>
      </c>
    </row>
    <row r="156" spans="1:12" s="105" customFormat="1" ht="12.75" x14ac:dyDescent="0.2">
      <c r="A156" s="138">
        <v>623</v>
      </c>
      <c r="B156" s="138" t="s">
        <v>14</v>
      </c>
      <c r="C156" s="99" t="s">
        <v>538</v>
      </c>
      <c r="D156" s="106" t="s">
        <v>552</v>
      </c>
      <c r="E156" s="99"/>
      <c r="F156" s="106" t="s">
        <v>568</v>
      </c>
      <c r="G156" s="133" t="s">
        <v>575</v>
      </c>
      <c r="H156" s="106">
        <v>13620</v>
      </c>
      <c r="I156" s="102" t="s">
        <v>517</v>
      </c>
      <c r="J156" s="107">
        <v>96</v>
      </c>
      <c r="K156" s="103" t="s">
        <v>765</v>
      </c>
      <c r="L156" s="104" t="s">
        <v>292</v>
      </c>
    </row>
    <row r="157" spans="1:12" s="105" customFormat="1" ht="12.75" x14ac:dyDescent="0.2">
      <c r="A157" s="138">
        <v>623</v>
      </c>
      <c r="B157" s="138" t="s">
        <v>14</v>
      </c>
      <c r="C157" s="99" t="s">
        <v>538</v>
      </c>
      <c r="D157" s="106" t="s">
        <v>553</v>
      </c>
      <c r="E157" s="99"/>
      <c r="F157" s="106" t="s">
        <v>569</v>
      </c>
      <c r="G157" s="133" t="s">
        <v>575</v>
      </c>
      <c r="H157" s="106">
        <v>13620</v>
      </c>
      <c r="I157" s="102" t="s">
        <v>517</v>
      </c>
      <c r="J157" s="107">
        <v>96</v>
      </c>
      <c r="K157" s="103" t="s">
        <v>765</v>
      </c>
      <c r="L157" s="104" t="s">
        <v>292</v>
      </c>
    </row>
    <row r="158" spans="1:12" s="105" customFormat="1" ht="12.75" x14ac:dyDescent="0.2">
      <c r="A158" s="138">
        <v>623</v>
      </c>
      <c r="B158" s="138" t="s">
        <v>14</v>
      </c>
      <c r="C158" s="99" t="s">
        <v>538</v>
      </c>
      <c r="D158" s="106" t="s">
        <v>554</v>
      </c>
      <c r="E158" s="99"/>
      <c r="F158" s="106" t="s">
        <v>570</v>
      </c>
      <c r="G158" s="133" t="s">
        <v>575</v>
      </c>
      <c r="H158" s="106">
        <v>13620</v>
      </c>
      <c r="I158" s="102" t="s">
        <v>517</v>
      </c>
      <c r="J158" s="107">
        <v>98.4</v>
      </c>
      <c r="K158" s="103" t="s">
        <v>765</v>
      </c>
      <c r="L158" s="104" t="s">
        <v>292</v>
      </c>
    </row>
    <row r="159" spans="1:12" s="105" customFormat="1" ht="12.75" x14ac:dyDescent="0.2">
      <c r="A159" s="138">
        <v>623</v>
      </c>
      <c r="B159" s="138" t="s">
        <v>14</v>
      </c>
      <c r="C159" s="99" t="s">
        <v>188</v>
      </c>
      <c r="D159" s="106" t="s">
        <v>582</v>
      </c>
      <c r="E159" s="99"/>
      <c r="F159" s="106" t="s">
        <v>609</v>
      </c>
      <c r="G159" s="133" t="s">
        <v>636</v>
      </c>
      <c r="H159" s="106" t="s">
        <v>323</v>
      </c>
      <c r="I159" s="102" t="s">
        <v>302</v>
      </c>
      <c r="J159" s="107">
        <v>110</v>
      </c>
      <c r="K159" s="103" t="s">
        <v>765</v>
      </c>
      <c r="L159" s="104" t="s">
        <v>292</v>
      </c>
    </row>
    <row r="160" spans="1:12" s="105" customFormat="1" ht="12.75" x14ac:dyDescent="0.2">
      <c r="A160" s="138">
        <v>623</v>
      </c>
      <c r="B160" s="138" t="s">
        <v>14</v>
      </c>
      <c r="C160" s="99" t="s">
        <v>188</v>
      </c>
      <c r="D160" s="106" t="s">
        <v>583</v>
      </c>
      <c r="E160" s="99"/>
      <c r="F160" s="106" t="s">
        <v>610</v>
      </c>
      <c r="G160" s="133" t="s">
        <v>636</v>
      </c>
      <c r="H160" s="106" t="s">
        <v>323</v>
      </c>
      <c r="I160" s="102" t="s">
        <v>302</v>
      </c>
      <c r="J160" s="107">
        <v>192.2</v>
      </c>
      <c r="K160" s="103" t="s">
        <v>765</v>
      </c>
      <c r="L160" s="104" t="s">
        <v>292</v>
      </c>
    </row>
    <row r="161" spans="1:12" s="105" customFormat="1" ht="12.75" x14ac:dyDescent="0.2">
      <c r="A161" s="138">
        <v>623</v>
      </c>
      <c r="B161" s="138" t="s">
        <v>14</v>
      </c>
      <c r="C161" s="99" t="s">
        <v>188</v>
      </c>
      <c r="D161" s="106" t="s">
        <v>584</v>
      </c>
      <c r="E161" s="99"/>
      <c r="F161" s="106" t="s">
        <v>611</v>
      </c>
      <c r="G161" s="133" t="s">
        <v>636</v>
      </c>
      <c r="H161" s="106" t="s">
        <v>323</v>
      </c>
      <c r="I161" s="102" t="s">
        <v>302</v>
      </c>
      <c r="J161" s="107">
        <v>202</v>
      </c>
      <c r="K161" s="103" t="s">
        <v>765</v>
      </c>
      <c r="L161" s="104" t="s">
        <v>292</v>
      </c>
    </row>
    <row r="162" spans="1:12" s="105" customFormat="1" ht="12.75" x14ac:dyDescent="0.2">
      <c r="A162" s="138">
        <v>623</v>
      </c>
      <c r="B162" s="138" t="s">
        <v>14</v>
      </c>
      <c r="C162" s="99" t="s">
        <v>188</v>
      </c>
      <c r="D162" s="106" t="s">
        <v>585</v>
      </c>
      <c r="E162" s="99"/>
      <c r="F162" s="106" t="s">
        <v>612</v>
      </c>
      <c r="G162" s="133" t="s">
        <v>636</v>
      </c>
      <c r="H162" s="106" t="s">
        <v>323</v>
      </c>
      <c r="I162" s="102" t="s">
        <v>302</v>
      </c>
      <c r="J162" s="107">
        <v>200</v>
      </c>
      <c r="K162" s="103" t="s">
        <v>765</v>
      </c>
      <c r="L162" s="104" t="s">
        <v>292</v>
      </c>
    </row>
    <row r="163" spans="1:12" s="105" customFormat="1" ht="12.75" x14ac:dyDescent="0.2">
      <c r="A163" s="138">
        <v>623</v>
      </c>
      <c r="B163" s="138" t="s">
        <v>14</v>
      </c>
      <c r="C163" s="99" t="s">
        <v>188</v>
      </c>
      <c r="D163" s="106" t="s">
        <v>586</v>
      </c>
      <c r="E163" s="99"/>
      <c r="F163" s="106" t="s">
        <v>613</v>
      </c>
      <c r="G163" s="133" t="s">
        <v>572</v>
      </c>
      <c r="H163" s="106" t="s">
        <v>323</v>
      </c>
      <c r="I163" s="102" t="s">
        <v>302</v>
      </c>
      <c r="J163" s="107">
        <v>125</v>
      </c>
      <c r="K163" s="103" t="s">
        <v>765</v>
      </c>
      <c r="L163" s="104" t="s">
        <v>292</v>
      </c>
    </row>
    <row r="164" spans="1:12" s="105" customFormat="1" ht="12.75" x14ac:dyDescent="0.2">
      <c r="A164" s="138">
        <v>623</v>
      </c>
      <c r="B164" s="138" t="s">
        <v>14</v>
      </c>
      <c r="C164" s="99" t="s">
        <v>188</v>
      </c>
      <c r="D164" s="106" t="s">
        <v>587</v>
      </c>
      <c r="E164" s="99"/>
      <c r="F164" s="106" t="s">
        <v>614</v>
      </c>
      <c r="G164" s="133" t="s">
        <v>637</v>
      </c>
      <c r="H164" s="106" t="s">
        <v>323</v>
      </c>
      <c r="I164" s="102" t="s">
        <v>302</v>
      </c>
      <c r="J164" s="107">
        <v>310</v>
      </c>
      <c r="K164" s="103" t="s">
        <v>765</v>
      </c>
      <c r="L164" s="104" t="s">
        <v>292</v>
      </c>
    </row>
    <row r="165" spans="1:12" s="105" customFormat="1" ht="12.75" x14ac:dyDescent="0.2">
      <c r="A165" s="138">
        <v>623</v>
      </c>
      <c r="B165" s="138" t="s">
        <v>14</v>
      </c>
      <c r="C165" s="99" t="s">
        <v>188</v>
      </c>
      <c r="D165" s="106" t="s">
        <v>588</v>
      </c>
      <c r="E165" s="99"/>
      <c r="F165" s="106" t="s">
        <v>615</v>
      </c>
      <c r="G165" s="133" t="s">
        <v>638</v>
      </c>
      <c r="H165" s="106" t="s">
        <v>323</v>
      </c>
      <c r="I165" s="102" t="s">
        <v>302</v>
      </c>
      <c r="J165" s="107">
        <v>168</v>
      </c>
      <c r="K165" s="103" t="s">
        <v>765</v>
      </c>
      <c r="L165" s="104" t="s">
        <v>292</v>
      </c>
    </row>
    <row r="166" spans="1:12" s="105" customFormat="1" ht="12.75" x14ac:dyDescent="0.2">
      <c r="A166" s="138">
        <v>623</v>
      </c>
      <c r="B166" s="138" t="s">
        <v>14</v>
      </c>
      <c r="C166" s="99" t="s">
        <v>576</v>
      </c>
      <c r="D166" s="106" t="s">
        <v>589</v>
      </c>
      <c r="E166" s="99"/>
      <c r="F166" s="106" t="s">
        <v>616</v>
      </c>
      <c r="G166" s="133" t="s">
        <v>574</v>
      </c>
      <c r="H166" s="106"/>
      <c r="I166" s="102" t="s">
        <v>639</v>
      </c>
      <c r="J166" s="107">
        <v>5404.05</v>
      </c>
      <c r="K166" s="103" t="s">
        <v>765</v>
      </c>
      <c r="L166" s="104" t="s">
        <v>292</v>
      </c>
    </row>
    <row r="167" spans="1:12" s="105" customFormat="1" ht="12.75" x14ac:dyDescent="0.2">
      <c r="A167" s="138">
        <v>623</v>
      </c>
      <c r="B167" s="138" t="s">
        <v>14</v>
      </c>
      <c r="C167" s="99" t="s">
        <v>577</v>
      </c>
      <c r="D167" s="106" t="s">
        <v>590</v>
      </c>
      <c r="E167" s="99"/>
      <c r="F167" s="106" t="s">
        <v>617</v>
      </c>
      <c r="G167" s="133" t="s">
        <v>574</v>
      </c>
      <c r="H167" s="106" t="s">
        <v>403</v>
      </c>
      <c r="I167" s="102" t="s">
        <v>402</v>
      </c>
      <c r="J167" s="107">
        <v>6004</v>
      </c>
      <c r="K167" s="103" t="s">
        <v>765</v>
      </c>
      <c r="L167" s="104" t="s">
        <v>292</v>
      </c>
    </row>
    <row r="168" spans="1:12" s="105" customFormat="1" ht="12.75" x14ac:dyDescent="0.2">
      <c r="A168" s="138">
        <v>623</v>
      </c>
      <c r="B168" s="138" t="s">
        <v>14</v>
      </c>
      <c r="C168" s="99" t="s">
        <v>144</v>
      </c>
      <c r="D168" s="106" t="s">
        <v>591</v>
      </c>
      <c r="E168" s="99"/>
      <c r="F168" s="106" t="s">
        <v>618</v>
      </c>
      <c r="G168" s="133" t="s">
        <v>574</v>
      </c>
      <c r="H168" s="106" t="s">
        <v>403</v>
      </c>
      <c r="I168" s="102" t="s">
        <v>402</v>
      </c>
      <c r="J168" s="107">
        <v>6650</v>
      </c>
      <c r="K168" s="103" t="s">
        <v>765</v>
      </c>
      <c r="L168" s="104" t="s">
        <v>292</v>
      </c>
    </row>
    <row r="169" spans="1:12" s="105" customFormat="1" ht="12.75" x14ac:dyDescent="0.2">
      <c r="A169" s="138">
        <v>623</v>
      </c>
      <c r="B169" s="138" t="s">
        <v>14</v>
      </c>
      <c r="C169" s="99" t="s">
        <v>578</v>
      </c>
      <c r="D169" s="106" t="s">
        <v>592</v>
      </c>
      <c r="E169" s="99"/>
      <c r="F169" s="106" t="s">
        <v>619</v>
      </c>
      <c r="G169" s="133" t="s">
        <v>574</v>
      </c>
      <c r="H169" s="106" t="s">
        <v>404</v>
      </c>
      <c r="I169" s="102" t="s">
        <v>927</v>
      </c>
      <c r="J169" s="107">
        <v>4410</v>
      </c>
      <c r="K169" s="103" t="s">
        <v>765</v>
      </c>
      <c r="L169" s="104" t="s">
        <v>292</v>
      </c>
    </row>
    <row r="170" spans="1:12" s="105" customFormat="1" ht="12.75" x14ac:dyDescent="0.2">
      <c r="A170" s="138">
        <v>623</v>
      </c>
      <c r="B170" s="138" t="s">
        <v>14</v>
      </c>
      <c r="C170" s="99" t="s">
        <v>579</v>
      </c>
      <c r="D170" s="106" t="s">
        <v>593</v>
      </c>
      <c r="E170" s="99"/>
      <c r="F170" s="106" t="s">
        <v>620</v>
      </c>
      <c r="G170" s="133" t="s">
        <v>574</v>
      </c>
      <c r="H170" s="106" t="s">
        <v>403</v>
      </c>
      <c r="I170" s="102" t="s">
        <v>402</v>
      </c>
      <c r="J170" s="107">
        <v>3020.5</v>
      </c>
      <c r="K170" s="103" t="s">
        <v>765</v>
      </c>
      <c r="L170" s="104" t="s">
        <v>292</v>
      </c>
    </row>
    <row r="171" spans="1:12" s="105" customFormat="1" ht="12.75" x14ac:dyDescent="0.2">
      <c r="A171" s="138">
        <v>623</v>
      </c>
      <c r="B171" s="138" t="s">
        <v>14</v>
      </c>
      <c r="C171" s="99" t="s">
        <v>193</v>
      </c>
      <c r="D171" s="106" t="s">
        <v>594</v>
      </c>
      <c r="E171" s="99"/>
      <c r="F171" s="106" t="s">
        <v>621</v>
      </c>
      <c r="G171" s="133" t="s">
        <v>574</v>
      </c>
      <c r="H171" s="106" t="s">
        <v>315</v>
      </c>
      <c r="I171" s="102" t="s">
        <v>303</v>
      </c>
      <c r="J171" s="107">
        <v>98</v>
      </c>
      <c r="K171" s="103" t="s">
        <v>765</v>
      </c>
      <c r="L171" s="104" t="s">
        <v>292</v>
      </c>
    </row>
    <row r="172" spans="1:12" s="105" customFormat="1" ht="12.75" x14ac:dyDescent="0.2">
      <c r="A172" s="138">
        <v>623</v>
      </c>
      <c r="B172" s="138" t="s">
        <v>14</v>
      </c>
      <c r="C172" s="99" t="s">
        <v>193</v>
      </c>
      <c r="D172" s="106" t="s">
        <v>595</v>
      </c>
      <c r="E172" s="99"/>
      <c r="F172" s="106" t="s">
        <v>622</v>
      </c>
      <c r="G172" s="133" t="s">
        <v>574</v>
      </c>
      <c r="H172" s="106" t="s">
        <v>315</v>
      </c>
      <c r="I172" s="102" t="s">
        <v>303</v>
      </c>
      <c r="J172" s="107">
        <v>98</v>
      </c>
      <c r="K172" s="103" t="s">
        <v>765</v>
      </c>
      <c r="L172" s="104" t="s">
        <v>292</v>
      </c>
    </row>
    <row r="173" spans="1:12" s="105" customFormat="1" ht="12.75" x14ac:dyDescent="0.2">
      <c r="A173" s="138">
        <v>623</v>
      </c>
      <c r="B173" s="138" t="s">
        <v>14</v>
      </c>
      <c r="C173" s="99" t="s">
        <v>193</v>
      </c>
      <c r="D173" s="106" t="s">
        <v>596</v>
      </c>
      <c r="E173" s="99"/>
      <c r="F173" s="106" t="s">
        <v>623</v>
      </c>
      <c r="G173" s="133" t="s">
        <v>574</v>
      </c>
      <c r="H173" s="106" t="s">
        <v>315</v>
      </c>
      <c r="I173" s="102" t="s">
        <v>303</v>
      </c>
      <c r="J173" s="107">
        <v>99</v>
      </c>
      <c r="K173" s="103" t="s">
        <v>765</v>
      </c>
      <c r="L173" s="104" t="s">
        <v>292</v>
      </c>
    </row>
    <row r="174" spans="1:12" s="105" customFormat="1" ht="12.75" x14ac:dyDescent="0.2">
      <c r="A174" s="138">
        <v>623</v>
      </c>
      <c r="B174" s="138" t="s">
        <v>14</v>
      </c>
      <c r="C174" s="99" t="s">
        <v>193</v>
      </c>
      <c r="D174" s="106" t="s">
        <v>597</v>
      </c>
      <c r="E174" s="99"/>
      <c r="F174" s="106" t="s">
        <v>624</v>
      </c>
      <c r="G174" s="133" t="s">
        <v>574</v>
      </c>
      <c r="H174" s="106" t="s">
        <v>315</v>
      </c>
      <c r="I174" s="102" t="s">
        <v>303</v>
      </c>
      <c r="J174" s="107">
        <v>99</v>
      </c>
      <c r="K174" s="103" t="s">
        <v>765</v>
      </c>
      <c r="L174" s="104" t="s">
        <v>292</v>
      </c>
    </row>
    <row r="175" spans="1:12" s="105" customFormat="1" ht="12.75" x14ac:dyDescent="0.2">
      <c r="A175" s="138">
        <v>623</v>
      </c>
      <c r="B175" s="138" t="s">
        <v>14</v>
      </c>
      <c r="C175" s="99" t="s">
        <v>193</v>
      </c>
      <c r="D175" s="106" t="s">
        <v>598</v>
      </c>
      <c r="E175" s="99"/>
      <c r="F175" s="106" t="s">
        <v>625</v>
      </c>
      <c r="G175" s="133" t="s">
        <v>574</v>
      </c>
      <c r="H175" s="106" t="s">
        <v>315</v>
      </c>
      <c r="I175" s="102" t="s">
        <v>303</v>
      </c>
      <c r="J175" s="107">
        <v>99</v>
      </c>
      <c r="K175" s="103" t="s">
        <v>765</v>
      </c>
      <c r="L175" s="104" t="s">
        <v>292</v>
      </c>
    </row>
    <row r="176" spans="1:12" s="105" customFormat="1" ht="12.75" x14ac:dyDescent="0.2">
      <c r="A176" s="138">
        <v>623</v>
      </c>
      <c r="B176" s="138" t="s">
        <v>14</v>
      </c>
      <c r="C176" s="99" t="s">
        <v>193</v>
      </c>
      <c r="D176" s="106" t="s">
        <v>599</v>
      </c>
      <c r="E176" s="99"/>
      <c r="F176" s="106" t="s">
        <v>626</v>
      </c>
      <c r="G176" s="133" t="s">
        <v>574</v>
      </c>
      <c r="H176" s="106" t="s">
        <v>315</v>
      </c>
      <c r="I176" s="102" t="s">
        <v>303</v>
      </c>
      <c r="J176" s="107">
        <v>97.5</v>
      </c>
      <c r="K176" s="103" t="s">
        <v>765</v>
      </c>
      <c r="L176" s="104" t="s">
        <v>292</v>
      </c>
    </row>
    <row r="177" spans="1:12" s="105" customFormat="1" ht="12.75" x14ac:dyDescent="0.2">
      <c r="A177" s="138">
        <v>623</v>
      </c>
      <c r="B177" s="138" t="s">
        <v>14</v>
      </c>
      <c r="C177" s="99" t="s">
        <v>193</v>
      </c>
      <c r="D177" s="106" t="s">
        <v>600</v>
      </c>
      <c r="E177" s="99"/>
      <c r="F177" s="106" t="s">
        <v>627</v>
      </c>
      <c r="G177" s="133" t="s">
        <v>574</v>
      </c>
      <c r="H177" s="106" t="s">
        <v>315</v>
      </c>
      <c r="I177" s="102" t="s">
        <v>303</v>
      </c>
      <c r="J177" s="107">
        <v>98</v>
      </c>
      <c r="K177" s="103" t="s">
        <v>765</v>
      </c>
      <c r="L177" s="104" t="s">
        <v>292</v>
      </c>
    </row>
    <row r="178" spans="1:12" s="105" customFormat="1" ht="12.75" x14ac:dyDescent="0.2">
      <c r="A178" s="138">
        <v>623</v>
      </c>
      <c r="B178" s="138" t="s">
        <v>14</v>
      </c>
      <c r="C178" s="99" t="s">
        <v>193</v>
      </c>
      <c r="D178" s="106" t="s">
        <v>601</v>
      </c>
      <c r="E178" s="99"/>
      <c r="F178" s="106" t="s">
        <v>628</v>
      </c>
      <c r="G178" s="133" t="s">
        <v>574</v>
      </c>
      <c r="H178" s="106" t="s">
        <v>315</v>
      </c>
      <c r="I178" s="102" t="s">
        <v>303</v>
      </c>
      <c r="J178" s="107">
        <v>97.5</v>
      </c>
      <c r="K178" s="103" t="s">
        <v>765</v>
      </c>
      <c r="L178" s="104" t="s">
        <v>292</v>
      </c>
    </row>
    <row r="179" spans="1:12" s="105" customFormat="1" ht="12.75" x14ac:dyDescent="0.2">
      <c r="A179" s="138">
        <v>623</v>
      </c>
      <c r="B179" s="138" t="s">
        <v>14</v>
      </c>
      <c r="C179" s="99" t="s">
        <v>193</v>
      </c>
      <c r="D179" s="106" t="s">
        <v>602</v>
      </c>
      <c r="E179" s="99"/>
      <c r="F179" s="106" t="s">
        <v>629</v>
      </c>
      <c r="G179" s="133" t="s">
        <v>574</v>
      </c>
      <c r="H179" s="106" t="s">
        <v>315</v>
      </c>
      <c r="I179" s="102" t="s">
        <v>303</v>
      </c>
      <c r="J179" s="107">
        <v>99</v>
      </c>
      <c r="K179" s="103" t="s">
        <v>765</v>
      </c>
      <c r="L179" s="104" t="s">
        <v>292</v>
      </c>
    </row>
    <row r="180" spans="1:12" s="105" customFormat="1" ht="12.75" x14ac:dyDescent="0.2">
      <c r="A180" s="138">
        <v>623</v>
      </c>
      <c r="B180" s="138" t="s">
        <v>14</v>
      </c>
      <c r="C180" s="99" t="s">
        <v>580</v>
      </c>
      <c r="D180" s="106" t="s">
        <v>603</v>
      </c>
      <c r="E180" s="99"/>
      <c r="F180" s="106" t="s">
        <v>630</v>
      </c>
      <c r="G180" s="133" t="s">
        <v>574</v>
      </c>
      <c r="H180" s="106" t="s">
        <v>315</v>
      </c>
      <c r="I180" s="102" t="s">
        <v>303</v>
      </c>
      <c r="J180" s="107">
        <v>50</v>
      </c>
      <c r="K180" s="103" t="s">
        <v>765</v>
      </c>
      <c r="L180" s="104" t="s">
        <v>292</v>
      </c>
    </row>
    <row r="181" spans="1:12" s="105" customFormat="1" ht="12.75" x14ac:dyDescent="0.2">
      <c r="A181" s="138">
        <v>623</v>
      </c>
      <c r="B181" s="138" t="s">
        <v>14</v>
      </c>
      <c r="C181" s="99" t="s">
        <v>580</v>
      </c>
      <c r="D181" s="106" t="s">
        <v>604</v>
      </c>
      <c r="E181" s="99"/>
      <c r="F181" s="106" t="s">
        <v>631</v>
      </c>
      <c r="G181" s="133" t="s">
        <v>574</v>
      </c>
      <c r="H181" s="106" t="s">
        <v>315</v>
      </c>
      <c r="I181" s="102" t="s">
        <v>303</v>
      </c>
      <c r="J181" s="107">
        <v>80</v>
      </c>
      <c r="K181" s="103" t="s">
        <v>765</v>
      </c>
      <c r="L181" s="104" t="s">
        <v>292</v>
      </c>
    </row>
    <row r="182" spans="1:12" s="105" customFormat="1" ht="12.75" x14ac:dyDescent="0.2">
      <c r="A182" s="138">
        <v>623</v>
      </c>
      <c r="B182" s="138" t="s">
        <v>14</v>
      </c>
      <c r="C182" s="99" t="s">
        <v>581</v>
      </c>
      <c r="D182" s="106" t="s">
        <v>605</v>
      </c>
      <c r="E182" s="99"/>
      <c r="F182" s="106" t="s">
        <v>632</v>
      </c>
      <c r="G182" s="133" t="s">
        <v>574</v>
      </c>
      <c r="H182" s="106" t="s">
        <v>407</v>
      </c>
      <c r="I182" s="102" t="s">
        <v>406</v>
      </c>
      <c r="J182" s="107">
        <v>97</v>
      </c>
      <c r="K182" s="103" t="s">
        <v>765</v>
      </c>
      <c r="L182" s="104" t="s">
        <v>292</v>
      </c>
    </row>
    <row r="183" spans="1:12" s="105" customFormat="1" ht="12.75" x14ac:dyDescent="0.2">
      <c r="A183" s="138">
        <v>623</v>
      </c>
      <c r="B183" s="138" t="s">
        <v>14</v>
      </c>
      <c r="C183" s="99" t="s">
        <v>581</v>
      </c>
      <c r="D183" s="106" t="s">
        <v>606</v>
      </c>
      <c r="E183" s="99"/>
      <c r="F183" s="106" t="s">
        <v>633</v>
      </c>
      <c r="G183" s="133" t="s">
        <v>574</v>
      </c>
      <c r="H183" s="106" t="s">
        <v>407</v>
      </c>
      <c r="I183" s="102" t="s">
        <v>406</v>
      </c>
      <c r="J183" s="107">
        <v>92</v>
      </c>
      <c r="K183" s="103" t="s">
        <v>765</v>
      </c>
      <c r="L183" s="104" t="s">
        <v>292</v>
      </c>
    </row>
    <row r="184" spans="1:12" s="105" customFormat="1" ht="12.75" x14ac:dyDescent="0.2">
      <c r="A184" s="138">
        <v>623</v>
      </c>
      <c r="B184" s="138" t="s">
        <v>14</v>
      </c>
      <c r="C184" s="99" t="s">
        <v>581</v>
      </c>
      <c r="D184" s="106" t="s">
        <v>607</v>
      </c>
      <c r="E184" s="99"/>
      <c r="F184" s="106" t="s">
        <v>634</v>
      </c>
      <c r="G184" s="133" t="s">
        <v>574</v>
      </c>
      <c r="H184" s="106" t="s">
        <v>407</v>
      </c>
      <c r="I184" s="102" t="s">
        <v>406</v>
      </c>
      <c r="J184" s="107">
        <v>97</v>
      </c>
      <c r="K184" s="103" t="s">
        <v>765</v>
      </c>
      <c r="L184" s="104" t="s">
        <v>292</v>
      </c>
    </row>
    <row r="185" spans="1:12" s="105" customFormat="1" ht="12.75" x14ac:dyDescent="0.2">
      <c r="A185" s="138">
        <v>623</v>
      </c>
      <c r="B185" s="138" t="s">
        <v>14</v>
      </c>
      <c r="C185" s="99" t="s">
        <v>581</v>
      </c>
      <c r="D185" s="106" t="s">
        <v>608</v>
      </c>
      <c r="E185" s="99"/>
      <c r="F185" s="106" t="s">
        <v>635</v>
      </c>
      <c r="G185" s="133" t="s">
        <v>574</v>
      </c>
      <c r="H185" s="106" t="s">
        <v>407</v>
      </c>
      <c r="I185" s="102" t="s">
        <v>406</v>
      </c>
      <c r="J185" s="107">
        <v>94</v>
      </c>
      <c r="K185" s="103" t="s">
        <v>765</v>
      </c>
      <c r="L185" s="104" t="s">
        <v>292</v>
      </c>
    </row>
    <row r="186" spans="1:12" s="105" customFormat="1" ht="12.75" x14ac:dyDescent="0.2">
      <c r="A186" s="138">
        <v>623</v>
      </c>
      <c r="B186" s="138" t="s">
        <v>14</v>
      </c>
      <c r="C186" s="99" t="s">
        <v>640</v>
      </c>
      <c r="D186" s="106" t="s">
        <v>641</v>
      </c>
      <c r="E186" s="99"/>
      <c r="F186" s="106" t="s">
        <v>647</v>
      </c>
      <c r="G186" s="133" t="s">
        <v>574</v>
      </c>
      <c r="H186" s="106" t="s">
        <v>407</v>
      </c>
      <c r="I186" s="102" t="s">
        <v>406</v>
      </c>
      <c r="J186" s="107">
        <v>77</v>
      </c>
      <c r="K186" s="103" t="s">
        <v>765</v>
      </c>
      <c r="L186" s="104" t="s">
        <v>292</v>
      </c>
    </row>
    <row r="187" spans="1:12" s="105" customFormat="1" ht="12.75" x14ac:dyDescent="0.2">
      <c r="A187" s="138">
        <v>623</v>
      </c>
      <c r="B187" s="138" t="s">
        <v>14</v>
      </c>
      <c r="C187" s="99" t="s">
        <v>640</v>
      </c>
      <c r="D187" s="106" t="s">
        <v>511</v>
      </c>
      <c r="E187" s="99"/>
      <c r="F187" s="106" t="s">
        <v>648</v>
      </c>
      <c r="G187" s="133" t="s">
        <v>574</v>
      </c>
      <c r="H187" s="106" t="s">
        <v>407</v>
      </c>
      <c r="I187" s="102" t="s">
        <v>406</v>
      </c>
      <c r="J187" s="107">
        <v>95</v>
      </c>
      <c r="K187" s="103" t="s">
        <v>765</v>
      </c>
      <c r="L187" s="104" t="s">
        <v>292</v>
      </c>
    </row>
    <row r="188" spans="1:12" s="105" customFormat="1" ht="12.75" x14ac:dyDescent="0.2">
      <c r="A188" s="138">
        <v>623</v>
      </c>
      <c r="B188" s="138" t="s">
        <v>14</v>
      </c>
      <c r="C188" s="99" t="s">
        <v>640</v>
      </c>
      <c r="D188" s="106" t="s">
        <v>468</v>
      </c>
      <c r="E188" s="99"/>
      <c r="F188" s="106" t="s">
        <v>649</v>
      </c>
      <c r="G188" s="133" t="s">
        <v>574</v>
      </c>
      <c r="H188" s="106" t="s">
        <v>407</v>
      </c>
      <c r="I188" s="102" t="s">
        <v>406</v>
      </c>
      <c r="J188" s="107">
        <v>74</v>
      </c>
      <c r="K188" s="103" t="s">
        <v>765</v>
      </c>
      <c r="L188" s="104" t="s">
        <v>292</v>
      </c>
    </row>
    <row r="189" spans="1:12" s="105" customFormat="1" ht="12.75" x14ac:dyDescent="0.2">
      <c r="A189" s="138">
        <v>623</v>
      </c>
      <c r="B189" s="138" t="s">
        <v>14</v>
      </c>
      <c r="C189" s="99" t="s">
        <v>163</v>
      </c>
      <c r="D189" s="106" t="s">
        <v>642</v>
      </c>
      <c r="E189" s="99"/>
      <c r="F189" s="106" t="s">
        <v>650</v>
      </c>
      <c r="G189" s="133" t="s">
        <v>573</v>
      </c>
      <c r="H189" s="106" t="s">
        <v>319</v>
      </c>
      <c r="I189" s="102" t="s">
        <v>306</v>
      </c>
      <c r="J189" s="107">
        <v>233.1</v>
      </c>
      <c r="K189" s="103" t="s">
        <v>765</v>
      </c>
      <c r="L189" s="104" t="s">
        <v>292</v>
      </c>
    </row>
    <row r="190" spans="1:12" s="105" customFormat="1" ht="12.75" x14ac:dyDescent="0.2">
      <c r="A190" s="138">
        <v>623</v>
      </c>
      <c r="B190" s="138" t="s">
        <v>14</v>
      </c>
      <c r="C190" s="99" t="s">
        <v>163</v>
      </c>
      <c r="D190" s="106" t="s">
        <v>643</v>
      </c>
      <c r="E190" s="99"/>
      <c r="F190" s="106" t="s">
        <v>651</v>
      </c>
      <c r="G190" s="133" t="s">
        <v>573</v>
      </c>
      <c r="H190" s="106" t="s">
        <v>319</v>
      </c>
      <c r="I190" s="102" t="s">
        <v>306</v>
      </c>
      <c r="J190" s="107">
        <v>233.1</v>
      </c>
      <c r="K190" s="103" t="s">
        <v>765</v>
      </c>
      <c r="L190" s="104" t="s">
        <v>292</v>
      </c>
    </row>
    <row r="191" spans="1:12" s="105" customFormat="1" ht="12.75" x14ac:dyDescent="0.2">
      <c r="A191" s="138">
        <v>623</v>
      </c>
      <c r="B191" s="138" t="s">
        <v>14</v>
      </c>
      <c r="C191" s="99" t="s">
        <v>163</v>
      </c>
      <c r="D191" s="106" t="s">
        <v>644</v>
      </c>
      <c r="E191" s="99"/>
      <c r="F191" s="106" t="s">
        <v>652</v>
      </c>
      <c r="G191" s="133" t="s">
        <v>573</v>
      </c>
      <c r="H191" s="106" t="s">
        <v>319</v>
      </c>
      <c r="I191" s="102" t="s">
        <v>306</v>
      </c>
      <c r="J191" s="107">
        <v>69.930000000000007</v>
      </c>
      <c r="K191" s="103" t="s">
        <v>765</v>
      </c>
      <c r="L191" s="104" t="s">
        <v>292</v>
      </c>
    </row>
    <row r="192" spans="1:12" s="105" customFormat="1" ht="12.75" x14ac:dyDescent="0.2">
      <c r="A192" s="138">
        <v>623</v>
      </c>
      <c r="B192" s="138" t="s">
        <v>14</v>
      </c>
      <c r="C192" s="99" t="s">
        <v>645</v>
      </c>
      <c r="D192" s="106" t="s">
        <v>646</v>
      </c>
      <c r="E192" s="99"/>
      <c r="F192" s="106" t="s">
        <v>653</v>
      </c>
      <c r="G192" s="133" t="s">
        <v>574</v>
      </c>
      <c r="H192" s="106" t="s">
        <v>661</v>
      </c>
      <c r="I192" s="102" t="s">
        <v>654</v>
      </c>
      <c r="J192" s="107">
        <v>90</v>
      </c>
      <c r="K192" s="103" t="s">
        <v>765</v>
      </c>
      <c r="L192" s="104" t="s">
        <v>292</v>
      </c>
    </row>
    <row r="193" spans="1:12" s="105" customFormat="1" ht="12.75" x14ac:dyDescent="0.2">
      <c r="A193" s="138">
        <v>623</v>
      </c>
      <c r="B193" s="138" t="s">
        <v>14</v>
      </c>
      <c r="C193" s="99" t="s">
        <v>247</v>
      </c>
      <c r="D193" s="106" t="s">
        <v>658</v>
      </c>
      <c r="E193" s="99"/>
      <c r="F193" s="106" t="s">
        <v>659</v>
      </c>
      <c r="G193" s="133" t="s">
        <v>660</v>
      </c>
      <c r="H193" s="106" t="s">
        <v>315</v>
      </c>
      <c r="I193" s="99" t="s">
        <v>303</v>
      </c>
      <c r="J193" s="107">
        <v>177.41</v>
      </c>
      <c r="K193" s="103" t="s">
        <v>153</v>
      </c>
      <c r="L193" s="104" t="s">
        <v>293</v>
      </c>
    </row>
    <row r="194" spans="1:12" s="105" customFormat="1" ht="14.25" x14ac:dyDescent="0.2">
      <c r="A194" s="138">
        <v>623</v>
      </c>
      <c r="B194" s="138" t="s">
        <v>14</v>
      </c>
      <c r="C194" s="99" t="s">
        <v>247</v>
      </c>
      <c r="D194" s="148" t="s">
        <v>242</v>
      </c>
      <c r="E194" s="99"/>
      <c r="F194" s="106" t="s">
        <v>245</v>
      </c>
      <c r="G194" s="133">
        <v>45730</v>
      </c>
      <c r="H194" s="106" t="s">
        <v>315</v>
      </c>
      <c r="I194" s="99" t="s">
        <v>303</v>
      </c>
      <c r="J194" s="107">
        <v>129.5</v>
      </c>
      <c r="K194" s="103" t="s">
        <v>153</v>
      </c>
      <c r="L194" s="104"/>
    </row>
    <row r="195" spans="1:12" s="105" customFormat="1" ht="12.75" x14ac:dyDescent="0.2">
      <c r="A195" s="138">
        <v>623</v>
      </c>
      <c r="B195" s="138" t="s">
        <v>14</v>
      </c>
      <c r="C195" s="138" t="s">
        <v>664</v>
      </c>
      <c r="D195" s="134" t="s">
        <v>52</v>
      </c>
      <c r="E195" s="99"/>
      <c r="F195" s="106" t="s">
        <v>668</v>
      </c>
      <c r="G195" s="133" t="s">
        <v>672</v>
      </c>
      <c r="H195" s="106" t="s">
        <v>315</v>
      </c>
      <c r="I195" s="99" t="s">
        <v>303</v>
      </c>
      <c r="J195" s="107">
        <v>95</v>
      </c>
      <c r="K195" s="103" t="s">
        <v>153</v>
      </c>
      <c r="L195" s="104" t="s">
        <v>293</v>
      </c>
    </row>
    <row r="196" spans="1:12" s="105" customFormat="1" ht="12.75" x14ac:dyDescent="0.2">
      <c r="A196" s="138">
        <v>623</v>
      </c>
      <c r="B196" s="138" t="s">
        <v>14</v>
      </c>
      <c r="C196" s="138" t="s">
        <v>664</v>
      </c>
      <c r="D196" s="134" t="s">
        <v>665</v>
      </c>
      <c r="E196" s="99"/>
      <c r="F196" s="106" t="s">
        <v>669</v>
      </c>
      <c r="G196" s="133" t="s">
        <v>673</v>
      </c>
      <c r="H196" s="106" t="s">
        <v>315</v>
      </c>
      <c r="I196" s="99" t="s">
        <v>303</v>
      </c>
      <c r="J196" s="107">
        <v>95</v>
      </c>
      <c r="K196" s="103" t="s">
        <v>153</v>
      </c>
      <c r="L196" s="104" t="s">
        <v>293</v>
      </c>
    </row>
    <row r="197" spans="1:12" s="105" customFormat="1" ht="12.75" x14ac:dyDescent="0.2">
      <c r="A197" s="138">
        <v>623</v>
      </c>
      <c r="B197" s="138" t="s">
        <v>14</v>
      </c>
      <c r="C197" s="138" t="s">
        <v>664</v>
      </c>
      <c r="D197" s="134" t="s">
        <v>666</v>
      </c>
      <c r="E197" s="99"/>
      <c r="F197" s="106" t="s">
        <v>670</v>
      </c>
      <c r="G197" s="133" t="s">
        <v>674</v>
      </c>
      <c r="H197" s="106" t="s">
        <v>315</v>
      </c>
      <c r="I197" s="99" t="s">
        <v>303</v>
      </c>
      <c r="J197" s="107">
        <v>98</v>
      </c>
      <c r="K197" s="103" t="s">
        <v>153</v>
      </c>
      <c r="L197" s="104" t="s">
        <v>293</v>
      </c>
    </row>
    <row r="198" spans="1:12" s="105" customFormat="1" ht="12.75" x14ac:dyDescent="0.2">
      <c r="A198" s="138">
        <v>623</v>
      </c>
      <c r="B198" s="138" t="s">
        <v>14</v>
      </c>
      <c r="C198" s="138" t="s">
        <v>664</v>
      </c>
      <c r="D198" s="134" t="s">
        <v>667</v>
      </c>
      <c r="E198" s="99"/>
      <c r="F198" s="106" t="s">
        <v>671</v>
      </c>
      <c r="G198" s="133" t="s">
        <v>675</v>
      </c>
      <c r="H198" s="106" t="s">
        <v>315</v>
      </c>
      <c r="I198" s="99" t="s">
        <v>303</v>
      </c>
      <c r="J198" s="107">
        <v>90</v>
      </c>
      <c r="K198" s="103" t="s">
        <v>153</v>
      </c>
      <c r="L198" s="104" t="s">
        <v>293</v>
      </c>
    </row>
    <row r="199" spans="1:12" s="105" customFormat="1" ht="12.75" x14ac:dyDescent="0.2">
      <c r="A199" s="138">
        <v>623</v>
      </c>
      <c r="B199" s="138" t="s">
        <v>14</v>
      </c>
      <c r="C199" s="99" t="s">
        <v>163</v>
      </c>
      <c r="D199" s="134" t="s">
        <v>677</v>
      </c>
      <c r="E199" s="133">
        <v>45875</v>
      </c>
      <c r="F199" s="106" t="s">
        <v>678</v>
      </c>
      <c r="G199" s="133">
        <v>45875</v>
      </c>
      <c r="H199" s="106" t="s">
        <v>319</v>
      </c>
      <c r="I199" s="99" t="s">
        <v>306</v>
      </c>
      <c r="J199" s="107">
        <v>359.9</v>
      </c>
      <c r="K199" s="103" t="s">
        <v>153</v>
      </c>
      <c r="L199" s="104" t="s">
        <v>296</v>
      </c>
    </row>
    <row r="200" spans="1:12" s="105" customFormat="1" ht="12.75" x14ac:dyDescent="0.2">
      <c r="A200" s="138">
        <v>623</v>
      </c>
      <c r="B200" s="138" t="s">
        <v>14</v>
      </c>
      <c r="C200" s="99" t="s">
        <v>261</v>
      </c>
      <c r="D200" s="134" t="s">
        <v>679</v>
      </c>
      <c r="E200" s="133">
        <v>45874</v>
      </c>
      <c r="F200" s="106" t="s">
        <v>680</v>
      </c>
      <c r="G200" s="133">
        <v>45881</v>
      </c>
      <c r="H200" s="106" t="s">
        <v>300</v>
      </c>
      <c r="I200" s="99" t="s">
        <v>322</v>
      </c>
      <c r="J200" s="107">
        <v>30</v>
      </c>
      <c r="K200" s="103" t="s">
        <v>153</v>
      </c>
      <c r="L200" s="104" t="s">
        <v>296</v>
      </c>
    </row>
    <row r="201" spans="1:12" s="105" customFormat="1" ht="12.75" x14ac:dyDescent="0.2">
      <c r="A201" s="138">
        <v>623</v>
      </c>
      <c r="B201" s="138" t="s">
        <v>14</v>
      </c>
      <c r="C201" s="99" t="s">
        <v>188</v>
      </c>
      <c r="D201" s="134" t="s">
        <v>681</v>
      </c>
      <c r="E201" s="133">
        <v>45852</v>
      </c>
      <c r="F201" s="106" t="s">
        <v>682</v>
      </c>
      <c r="G201" s="133">
        <v>45881</v>
      </c>
      <c r="H201" s="106" t="s">
        <v>323</v>
      </c>
      <c r="I201" s="102" t="s">
        <v>302</v>
      </c>
      <c r="J201" s="107">
        <v>123</v>
      </c>
      <c r="K201" s="103" t="s">
        <v>153</v>
      </c>
      <c r="L201" s="104" t="s">
        <v>298</v>
      </c>
    </row>
    <row r="202" spans="1:12" s="105" customFormat="1" ht="12.75" x14ac:dyDescent="0.2">
      <c r="A202" s="138">
        <v>623</v>
      </c>
      <c r="B202" s="138" t="s">
        <v>14</v>
      </c>
      <c r="C202" s="99" t="s">
        <v>188</v>
      </c>
      <c r="D202" s="134" t="s">
        <v>683</v>
      </c>
      <c r="E202" s="133">
        <v>45854</v>
      </c>
      <c r="F202" s="106" t="s">
        <v>684</v>
      </c>
      <c r="G202" s="133">
        <v>45881</v>
      </c>
      <c r="H202" s="106" t="s">
        <v>323</v>
      </c>
      <c r="I202" s="102" t="s">
        <v>302</v>
      </c>
      <c r="J202" s="107">
        <v>112.5</v>
      </c>
      <c r="K202" s="103" t="s">
        <v>153</v>
      </c>
      <c r="L202" s="104" t="s">
        <v>307</v>
      </c>
    </row>
    <row r="203" spans="1:12" s="105" customFormat="1" ht="12.75" x14ac:dyDescent="0.2">
      <c r="A203" s="138">
        <v>623</v>
      </c>
      <c r="B203" s="138" t="s">
        <v>14</v>
      </c>
      <c r="C203" s="99" t="s">
        <v>188</v>
      </c>
      <c r="D203" s="134" t="s">
        <v>685</v>
      </c>
      <c r="E203" s="133">
        <v>45853</v>
      </c>
      <c r="F203" s="106" t="s">
        <v>686</v>
      </c>
      <c r="G203" s="133">
        <v>45881</v>
      </c>
      <c r="H203" s="106" t="s">
        <v>323</v>
      </c>
      <c r="I203" s="102" t="s">
        <v>302</v>
      </c>
      <c r="J203" s="107">
        <v>45</v>
      </c>
      <c r="K203" s="103" t="s">
        <v>153</v>
      </c>
      <c r="L203" s="104" t="s">
        <v>307</v>
      </c>
    </row>
    <row r="204" spans="1:12" s="105" customFormat="1" ht="12.75" x14ac:dyDescent="0.2">
      <c r="A204" s="138">
        <v>623</v>
      </c>
      <c r="B204" s="138" t="s">
        <v>14</v>
      </c>
      <c r="C204" s="99" t="s">
        <v>258</v>
      </c>
      <c r="D204" s="134" t="s">
        <v>605</v>
      </c>
      <c r="E204" s="133">
        <v>45877</v>
      </c>
      <c r="F204" s="106" t="s">
        <v>687</v>
      </c>
      <c r="G204" s="133">
        <v>45894</v>
      </c>
      <c r="H204" s="106" t="s">
        <v>356</v>
      </c>
      <c r="I204" s="99" t="s">
        <v>357</v>
      </c>
      <c r="J204" s="107">
        <v>102.1</v>
      </c>
      <c r="K204" s="103" t="s">
        <v>153</v>
      </c>
      <c r="L204" s="104" t="s">
        <v>298</v>
      </c>
    </row>
    <row r="205" spans="1:12" s="105" customFormat="1" ht="12.75" x14ac:dyDescent="0.2">
      <c r="A205" s="138">
        <v>623</v>
      </c>
      <c r="B205" s="138" t="s">
        <v>14</v>
      </c>
      <c r="C205" s="99" t="s">
        <v>188</v>
      </c>
      <c r="D205" s="134" t="s">
        <v>688</v>
      </c>
      <c r="E205" s="133">
        <v>45852</v>
      </c>
      <c r="F205" s="106" t="s">
        <v>689</v>
      </c>
      <c r="G205" s="133">
        <v>45894</v>
      </c>
      <c r="H205" s="106" t="s">
        <v>323</v>
      </c>
      <c r="I205" s="102" t="s">
        <v>302</v>
      </c>
      <c r="J205" s="107">
        <v>220</v>
      </c>
      <c r="K205" s="103" t="s">
        <v>153</v>
      </c>
      <c r="L205" s="104" t="s">
        <v>295</v>
      </c>
    </row>
    <row r="206" spans="1:12" s="105" customFormat="1" ht="12.75" x14ac:dyDescent="0.2">
      <c r="A206" s="138">
        <v>623</v>
      </c>
      <c r="B206" s="138" t="s">
        <v>14</v>
      </c>
      <c r="C206" s="99" t="s">
        <v>188</v>
      </c>
      <c r="D206" s="134" t="s">
        <v>690</v>
      </c>
      <c r="E206" s="133">
        <v>45855</v>
      </c>
      <c r="F206" s="106" t="s">
        <v>691</v>
      </c>
      <c r="G206" s="133">
        <v>45894</v>
      </c>
      <c r="H206" s="106" t="s">
        <v>323</v>
      </c>
      <c r="I206" s="102" t="s">
        <v>302</v>
      </c>
      <c r="J206" s="107">
        <v>107</v>
      </c>
      <c r="K206" s="103" t="s">
        <v>153</v>
      </c>
      <c r="L206" s="104" t="s">
        <v>325</v>
      </c>
    </row>
    <row r="207" spans="1:12" s="105" customFormat="1" ht="12.75" x14ac:dyDescent="0.2">
      <c r="A207" s="138">
        <v>623</v>
      </c>
      <c r="B207" s="138" t="s">
        <v>14</v>
      </c>
      <c r="C207" s="138" t="s">
        <v>332</v>
      </c>
      <c r="D207" s="134" t="s">
        <v>695</v>
      </c>
      <c r="E207" s="133">
        <v>45869</v>
      </c>
      <c r="F207" s="106" t="s">
        <v>696</v>
      </c>
      <c r="G207" s="133">
        <v>45904</v>
      </c>
      <c r="H207" s="106" t="s">
        <v>336</v>
      </c>
      <c r="I207" s="99" t="s">
        <v>694</v>
      </c>
      <c r="J207" s="107">
        <v>10574</v>
      </c>
      <c r="K207" s="103" t="s">
        <v>765</v>
      </c>
      <c r="L207" s="104" t="s">
        <v>297</v>
      </c>
    </row>
    <row r="208" spans="1:12" s="105" customFormat="1" ht="12.75" x14ac:dyDescent="0.2">
      <c r="A208" s="138">
        <v>623</v>
      </c>
      <c r="B208" s="138" t="s">
        <v>14</v>
      </c>
      <c r="C208" s="138" t="s">
        <v>332</v>
      </c>
      <c r="D208" s="134" t="s">
        <v>697</v>
      </c>
      <c r="E208" s="133">
        <v>45838</v>
      </c>
      <c r="F208" s="106" t="s">
        <v>698</v>
      </c>
      <c r="G208" s="133">
        <v>45904</v>
      </c>
      <c r="H208" s="106" t="s">
        <v>336</v>
      </c>
      <c r="I208" s="99" t="s">
        <v>694</v>
      </c>
      <c r="J208" s="107">
        <v>9346.5</v>
      </c>
      <c r="K208" s="103" t="s">
        <v>765</v>
      </c>
      <c r="L208" s="104" t="s">
        <v>297</v>
      </c>
    </row>
    <row r="209" spans="1:12" s="105" customFormat="1" ht="12.75" x14ac:dyDescent="0.2">
      <c r="A209" s="138">
        <v>623</v>
      </c>
      <c r="B209" s="138" t="s">
        <v>14</v>
      </c>
      <c r="C209" s="138" t="s">
        <v>188</v>
      </c>
      <c r="D209" s="134" t="s">
        <v>702</v>
      </c>
      <c r="E209" s="133"/>
      <c r="F209" s="106" t="s">
        <v>705</v>
      </c>
      <c r="G209" s="133">
        <v>45868</v>
      </c>
      <c r="H209" s="106" t="s">
        <v>323</v>
      </c>
      <c r="I209" s="99" t="s">
        <v>302</v>
      </c>
      <c r="J209" s="107">
        <v>143</v>
      </c>
      <c r="K209" s="103" t="s">
        <v>765</v>
      </c>
      <c r="L209" s="104" t="s">
        <v>292</v>
      </c>
    </row>
    <row r="210" spans="1:12" s="105" customFormat="1" ht="12.75" x14ac:dyDescent="0.2">
      <c r="A210" s="138">
        <v>623</v>
      </c>
      <c r="B210" s="138" t="s">
        <v>14</v>
      </c>
      <c r="C210" s="138" t="s">
        <v>188</v>
      </c>
      <c r="D210" s="134" t="s">
        <v>703</v>
      </c>
      <c r="E210" s="133"/>
      <c r="F210" s="106" t="s">
        <v>706</v>
      </c>
      <c r="G210" s="133">
        <v>45868</v>
      </c>
      <c r="H210" s="106" t="s">
        <v>323</v>
      </c>
      <c r="I210" s="99" t="s">
        <v>302</v>
      </c>
      <c r="J210" s="107">
        <v>202</v>
      </c>
      <c r="K210" s="103" t="s">
        <v>765</v>
      </c>
      <c r="L210" s="104" t="s">
        <v>292</v>
      </c>
    </row>
    <row r="211" spans="1:12" s="105" customFormat="1" ht="12.75" x14ac:dyDescent="0.2">
      <c r="A211" s="138">
        <v>623</v>
      </c>
      <c r="B211" s="138" t="s">
        <v>14</v>
      </c>
      <c r="C211" s="138" t="s">
        <v>188</v>
      </c>
      <c r="D211" s="134" t="s">
        <v>704</v>
      </c>
      <c r="E211" s="133"/>
      <c r="F211" s="106" t="s">
        <v>707</v>
      </c>
      <c r="G211" s="133">
        <v>45868</v>
      </c>
      <c r="H211" s="106" t="s">
        <v>323</v>
      </c>
      <c r="I211" s="99" t="s">
        <v>302</v>
      </c>
      <c r="J211" s="107">
        <v>67.5</v>
      </c>
      <c r="K211" s="103" t="s">
        <v>765</v>
      </c>
      <c r="L211" s="104" t="s">
        <v>292</v>
      </c>
    </row>
    <row r="212" spans="1:12" s="105" customFormat="1" ht="12.75" x14ac:dyDescent="0.2">
      <c r="A212" s="138">
        <v>623</v>
      </c>
      <c r="B212" s="138" t="s">
        <v>14</v>
      </c>
      <c r="C212" s="138" t="s">
        <v>188</v>
      </c>
      <c r="D212" s="134" t="s">
        <v>708</v>
      </c>
      <c r="E212" s="133"/>
      <c r="F212" s="106" t="s">
        <v>718</v>
      </c>
      <c r="G212" s="133">
        <v>45894</v>
      </c>
      <c r="H212" s="106" t="s">
        <v>323</v>
      </c>
      <c r="I212" s="99" t="s">
        <v>302</v>
      </c>
      <c r="J212" s="107">
        <v>99</v>
      </c>
      <c r="K212" s="103" t="s">
        <v>765</v>
      </c>
      <c r="L212" s="104" t="s">
        <v>292</v>
      </c>
    </row>
    <row r="213" spans="1:12" s="105" customFormat="1" ht="12.75" x14ac:dyDescent="0.2">
      <c r="A213" s="138">
        <v>623</v>
      </c>
      <c r="B213" s="138" t="s">
        <v>14</v>
      </c>
      <c r="C213" s="138" t="s">
        <v>188</v>
      </c>
      <c r="D213" s="134" t="s">
        <v>709</v>
      </c>
      <c r="E213" s="133"/>
      <c r="F213" s="106" t="s">
        <v>719</v>
      </c>
      <c r="G213" s="133">
        <v>45894</v>
      </c>
      <c r="H213" s="106" t="s">
        <v>323</v>
      </c>
      <c r="I213" s="99" t="s">
        <v>302</v>
      </c>
      <c r="J213" s="107">
        <v>63</v>
      </c>
      <c r="K213" s="103" t="s">
        <v>765</v>
      </c>
      <c r="L213" s="104" t="s">
        <v>292</v>
      </c>
    </row>
    <row r="214" spans="1:12" s="105" customFormat="1" ht="12.75" x14ac:dyDescent="0.2">
      <c r="A214" s="138">
        <v>623</v>
      </c>
      <c r="B214" s="138" t="s">
        <v>14</v>
      </c>
      <c r="C214" s="138" t="s">
        <v>188</v>
      </c>
      <c r="D214" s="134" t="s">
        <v>710</v>
      </c>
      <c r="E214" s="133"/>
      <c r="F214" s="106" t="s">
        <v>720</v>
      </c>
      <c r="G214" s="133">
        <v>45894</v>
      </c>
      <c r="H214" s="106" t="s">
        <v>323</v>
      </c>
      <c r="I214" s="99" t="s">
        <v>302</v>
      </c>
      <c r="J214" s="107">
        <v>125</v>
      </c>
      <c r="K214" s="103" t="s">
        <v>765</v>
      </c>
      <c r="L214" s="104" t="s">
        <v>292</v>
      </c>
    </row>
    <row r="215" spans="1:12" s="105" customFormat="1" ht="12.75" x14ac:dyDescent="0.2">
      <c r="A215" s="138">
        <v>623</v>
      </c>
      <c r="B215" s="138" t="s">
        <v>14</v>
      </c>
      <c r="C215" s="138" t="s">
        <v>188</v>
      </c>
      <c r="D215" s="134" t="s">
        <v>711</v>
      </c>
      <c r="E215" s="133"/>
      <c r="F215" s="106" t="s">
        <v>721</v>
      </c>
      <c r="G215" s="133">
        <v>45894</v>
      </c>
      <c r="H215" s="106" t="s">
        <v>323</v>
      </c>
      <c r="I215" s="99" t="s">
        <v>302</v>
      </c>
      <c r="J215" s="107">
        <v>68</v>
      </c>
      <c r="K215" s="103" t="s">
        <v>765</v>
      </c>
      <c r="L215" s="104" t="s">
        <v>292</v>
      </c>
    </row>
    <row r="216" spans="1:12" s="105" customFormat="1" ht="12.75" x14ac:dyDescent="0.2">
      <c r="A216" s="138">
        <v>623</v>
      </c>
      <c r="B216" s="138" t="s">
        <v>14</v>
      </c>
      <c r="C216" s="138" t="s">
        <v>188</v>
      </c>
      <c r="D216" s="134" t="s">
        <v>712</v>
      </c>
      <c r="E216" s="133"/>
      <c r="F216" s="106" t="s">
        <v>722</v>
      </c>
      <c r="G216" s="133">
        <v>45881</v>
      </c>
      <c r="H216" s="106" t="s">
        <v>323</v>
      </c>
      <c r="I216" s="99" t="s">
        <v>302</v>
      </c>
      <c r="J216" s="107">
        <v>125</v>
      </c>
      <c r="K216" s="103" t="s">
        <v>765</v>
      </c>
      <c r="L216" s="104" t="s">
        <v>292</v>
      </c>
    </row>
    <row r="217" spans="1:12" s="105" customFormat="1" ht="12.75" x14ac:dyDescent="0.2">
      <c r="A217" s="138">
        <v>623</v>
      </c>
      <c r="B217" s="138" t="s">
        <v>14</v>
      </c>
      <c r="C217" s="138" t="s">
        <v>181</v>
      </c>
      <c r="D217" s="134" t="s">
        <v>713</v>
      </c>
      <c r="E217" s="133"/>
      <c r="F217" s="106" t="s">
        <v>723</v>
      </c>
      <c r="G217" s="133">
        <v>45880</v>
      </c>
      <c r="H217" s="106" t="s">
        <v>315</v>
      </c>
      <c r="I217" s="99" t="s">
        <v>303</v>
      </c>
      <c r="J217" s="107">
        <v>202.5</v>
      </c>
      <c r="K217" s="103" t="s">
        <v>765</v>
      </c>
      <c r="L217" s="104" t="s">
        <v>292</v>
      </c>
    </row>
    <row r="218" spans="1:12" s="105" customFormat="1" ht="12.75" x14ac:dyDescent="0.2">
      <c r="A218" s="138">
        <v>623</v>
      </c>
      <c r="B218" s="138" t="s">
        <v>14</v>
      </c>
      <c r="C218" s="138" t="s">
        <v>181</v>
      </c>
      <c r="D218" s="134" t="s">
        <v>714</v>
      </c>
      <c r="E218" s="133"/>
      <c r="F218" s="106" t="s">
        <v>724</v>
      </c>
      <c r="G218" s="133">
        <v>45880</v>
      </c>
      <c r="H218" s="106" t="s">
        <v>315</v>
      </c>
      <c r="I218" s="99" t="s">
        <v>303</v>
      </c>
      <c r="J218" s="107">
        <v>996.5</v>
      </c>
      <c r="K218" s="103" t="s">
        <v>765</v>
      </c>
      <c r="L218" s="104" t="s">
        <v>292</v>
      </c>
    </row>
    <row r="219" spans="1:12" s="105" customFormat="1" ht="12.75" x14ac:dyDescent="0.2">
      <c r="A219" s="138">
        <v>623</v>
      </c>
      <c r="B219" s="138" t="s">
        <v>14</v>
      </c>
      <c r="C219" s="138" t="s">
        <v>178</v>
      </c>
      <c r="D219" s="134" t="s">
        <v>715</v>
      </c>
      <c r="E219" s="133"/>
      <c r="F219" s="106" t="s">
        <v>725</v>
      </c>
      <c r="G219" s="133">
        <v>45880</v>
      </c>
      <c r="H219" s="106" t="s">
        <v>407</v>
      </c>
      <c r="I219" s="99" t="s">
        <v>406</v>
      </c>
      <c r="J219" s="107">
        <v>96</v>
      </c>
      <c r="K219" s="103" t="s">
        <v>765</v>
      </c>
      <c r="L219" s="104" t="s">
        <v>292</v>
      </c>
    </row>
    <row r="220" spans="1:12" s="105" customFormat="1" ht="12.75" x14ac:dyDescent="0.2">
      <c r="A220" s="138">
        <v>623</v>
      </c>
      <c r="B220" s="138" t="s">
        <v>14</v>
      </c>
      <c r="C220" s="138" t="s">
        <v>178</v>
      </c>
      <c r="D220" s="134" t="s">
        <v>716</v>
      </c>
      <c r="E220" s="133"/>
      <c r="F220" s="106" t="s">
        <v>726</v>
      </c>
      <c r="G220" s="133">
        <v>45880</v>
      </c>
      <c r="H220" s="106" t="s">
        <v>407</v>
      </c>
      <c r="I220" s="99" t="s">
        <v>406</v>
      </c>
      <c r="J220" s="107">
        <v>98</v>
      </c>
      <c r="K220" s="103" t="s">
        <v>765</v>
      </c>
      <c r="L220" s="104" t="s">
        <v>292</v>
      </c>
    </row>
    <row r="221" spans="1:12" s="105" customFormat="1" ht="12.75" x14ac:dyDescent="0.2">
      <c r="A221" s="138">
        <v>623</v>
      </c>
      <c r="B221" s="138" t="s">
        <v>14</v>
      </c>
      <c r="C221" s="138" t="s">
        <v>427</v>
      </c>
      <c r="D221" s="134" t="s">
        <v>717</v>
      </c>
      <c r="E221" s="133"/>
      <c r="F221" s="106" t="s">
        <v>727</v>
      </c>
      <c r="G221" s="133">
        <v>45873</v>
      </c>
      <c r="H221" s="106" t="s">
        <v>662</v>
      </c>
      <c r="I221" s="99" t="s">
        <v>663</v>
      </c>
      <c r="J221" s="107">
        <v>3047.59</v>
      </c>
      <c r="K221" s="103" t="s">
        <v>765</v>
      </c>
      <c r="L221" s="104" t="s">
        <v>292</v>
      </c>
    </row>
    <row r="222" spans="1:12" s="105" customFormat="1" ht="12.75" x14ac:dyDescent="0.2">
      <c r="A222" s="138">
        <v>623</v>
      </c>
      <c r="B222" s="138" t="s">
        <v>14</v>
      </c>
      <c r="C222" s="138" t="s">
        <v>645</v>
      </c>
      <c r="D222" s="134" t="s">
        <v>646</v>
      </c>
      <c r="E222" s="133"/>
      <c r="F222" s="106" t="s">
        <v>653</v>
      </c>
      <c r="G222" s="133" t="s">
        <v>574</v>
      </c>
      <c r="H222" s="106"/>
      <c r="I222" s="99" t="s">
        <v>654</v>
      </c>
      <c r="J222" s="107">
        <v>90</v>
      </c>
      <c r="K222" s="103" t="s">
        <v>765</v>
      </c>
      <c r="L222" s="104" t="s">
        <v>292</v>
      </c>
    </row>
    <row r="223" spans="1:12" s="105" customFormat="1" ht="12.75" x14ac:dyDescent="0.2">
      <c r="A223" s="138">
        <v>623</v>
      </c>
      <c r="B223" s="138" t="s">
        <v>14</v>
      </c>
      <c r="C223" s="138" t="s">
        <v>181</v>
      </c>
      <c r="D223" s="134" t="s">
        <v>728</v>
      </c>
      <c r="E223" s="133"/>
      <c r="F223" s="106" t="s">
        <v>739</v>
      </c>
      <c r="G223" s="133">
        <v>45910</v>
      </c>
      <c r="H223" s="106" t="s">
        <v>315</v>
      </c>
      <c r="I223" s="99" t="s">
        <v>303</v>
      </c>
      <c r="J223" s="107">
        <v>689</v>
      </c>
      <c r="K223" s="103" t="s">
        <v>765</v>
      </c>
      <c r="L223" s="104" t="s">
        <v>292</v>
      </c>
    </row>
    <row r="224" spans="1:12" s="105" customFormat="1" ht="12.75" x14ac:dyDescent="0.2">
      <c r="A224" s="138">
        <v>623</v>
      </c>
      <c r="B224" s="138" t="s">
        <v>14</v>
      </c>
      <c r="C224" s="138" t="s">
        <v>427</v>
      </c>
      <c r="D224" s="134" t="s">
        <v>729</v>
      </c>
      <c r="E224" s="133"/>
      <c r="F224" s="106" t="s">
        <v>740</v>
      </c>
      <c r="G224" s="133">
        <v>45903</v>
      </c>
      <c r="H224" s="106" t="s">
        <v>662</v>
      </c>
      <c r="I224" s="99" t="s">
        <v>663</v>
      </c>
      <c r="J224" s="107">
        <v>3047.59</v>
      </c>
      <c r="K224" s="103" t="s">
        <v>765</v>
      </c>
      <c r="L224" s="104" t="s">
        <v>292</v>
      </c>
    </row>
    <row r="225" spans="1:12" s="105" customFormat="1" ht="12.75" x14ac:dyDescent="0.2">
      <c r="A225" s="138">
        <v>623</v>
      </c>
      <c r="B225" s="138" t="s">
        <v>14</v>
      </c>
      <c r="C225" s="138" t="s">
        <v>579</v>
      </c>
      <c r="D225" s="134">
        <v>1262</v>
      </c>
      <c r="E225" s="133"/>
      <c r="F225" s="106" t="s">
        <v>741</v>
      </c>
      <c r="G225" s="133">
        <v>45903</v>
      </c>
      <c r="H225" s="106" t="s">
        <v>407</v>
      </c>
      <c r="I225" s="99" t="s">
        <v>406</v>
      </c>
      <c r="J225" s="107">
        <v>11460</v>
      </c>
      <c r="K225" s="103" t="s">
        <v>765</v>
      </c>
      <c r="L225" s="104" t="s">
        <v>292</v>
      </c>
    </row>
    <row r="226" spans="1:12" s="105" customFormat="1" ht="12.75" x14ac:dyDescent="0.2">
      <c r="A226" s="138">
        <v>623</v>
      </c>
      <c r="B226" s="138" t="s">
        <v>14</v>
      </c>
      <c r="C226" s="138" t="s">
        <v>645</v>
      </c>
      <c r="D226" s="134" t="s">
        <v>730</v>
      </c>
      <c r="E226" s="133"/>
      <c r="F226" s="106" t="s">
        <v>742</v>
      </c>
      <c r="G226" s="133">
        <v>45903</v>
      </c>
      <c r="H226" s="106"/>
      <c r="I226" s="99" t="s">
        <v>750</v>
      </c>
      <c r="J226" s="107">
        <v>90</v>
      </c>
      <c r="K226" s="103" t="s">
        <v>765</v>
      </c>
      <c r="L226" s="104" t="s">
        <v>292</v>
      </c>
    </row>
    <row r="227" spans="1:12" s="105" customFormat="1" ht="12.75" x14ac:dyDescent="0.2">
      <c r="A227" s="138">
        <v>623</v>
      </c>
      <c r="B227" s="138" t="s">
        <v>14</v>
      </c>
      <c r="C227" s="138" t="s">
        <v>731</v>
      </c>
      <c r="D227" s="134" t="s">
        <v>732</v>
      </c>
      <c r="E227" s="133"/>
      <c r="F227" s="106" t="s">
        <v>743</v>
      </c>
      <c r="G227" s="133">
        <v>45903</v>
      </c>
      <c r="H227" s="106" t="s">
        <v>315</v>
      </c>
      <c r="I227" s="99" t="s">
        <v>303</v>
      </c>
      <c r="J227" s="107">
        <v>90</v>
      </c>
      <c r="K227" s="103" t="s">
        <v>765</v>
      </c>
      <c r="L227" s="104" t="s">
        <v>292</v>
      </c>
    </row>
    <row r="228" spans="1:12" s="105" customFormat="1" ht="12.75" x14ac:dyDescent="0.2">
      <c r="A228" s="138">
        <v>623</v>
      </c>
      <c r="B228" s="138" t="s">
        <v>14</v>
      </c>
      <c r="C228" s="138" t="s">
        <v>731</v>
      </c>
      <c r="D228" s="134" t="s">
        <v>733</v>
      </c>
      <c r="E228" s="133"/>
      <c r="F228" s="106" t="s">
        <v>744</v>
      </c>
      <c r="G228" s="133">
        <v>45903</v>
      </c>
      <c r="H228" s="106" t="s">
        <v>315</v>
      </c>
      <c r="I228" s="99" t="s">
        <v>303</v>
      </c>
      <c r="J228" s="107">
        <v>90</v>
      </c>
      <c r="K228" s="103" t="s">
        <v>765</v>
      </c>
      <c r="L228" s="104" t="s">
        <v>292</v>
      </c>
    </row>
    <row r="229" spans="1:12" s="105" customFormat="1" ht="12.75" x14ac:dyDescent="0.2">
      <c r="A229" s="138">
        <v>623</v>
      </c>
      <c r="B229" s="138" t="s">
        <v>14</v>
      </c>
      <c r="C229" s="138" t="s">
        <v>731</v>
      </c>
      <c r="D229" s="134" t="s">
        <v>734</v>
      </c>
      <c r="E229" s="133"/>
      <c r="F229" s="106" t="s">
        <v>745</v>
      </c>
      <c r="G229" s="133">
        <v>45903</v>
      </c>
      <c r="H229" s="106" t="s">
        <v>315</v>
      </c>
      <c r="I229" s="99" t="s">
        <v>303</v>
      </c>
      <c r="J229" s="107">
        <v>88</v>
      </c>
      <c r="K229" s="103" t="s">
        <v>765</v>
      </c>
      <c r="L229" s="104" t="s">
        <v>292</v>
      </c>
    </row>
    <row r="230" spans="1:12" s="105" customFormat="1" ht="12.75" x14ac:dyDescent="0.2">
      <c r="A230" s="138">
        <v>623</v>
      </c>
      <c r="B230" s="138" t="s">
        <v>14</v>
      </c>
      <c r="C230" s="138" t="s">
        <v>538</v>
      </c>
      <c r="D230" s="134" t="s">
        <v>735</v>
      </c>
      <c r="E230" s="133"/>
      <c r="F230" s="106" t="s">
        <v>746</v>
      </c>
      <c r="G230" s="133">
        <v>45903</v>
      </c>
      <c r="H230" s="106"/>
      <c r="I230" s="99" t="s">
        <v>751</v>
      </c>
      <c r="J230" s="107">
        <v>99.6</v>
      </c>
      <c r="K230" s="103" t="s">
        <v>765</v>
      </c>
      <c r="L230" s="104" t="s">
        <v>292</v>
      </c>
    </row>
    <row r="231" spans="1:12" s="105" customFormat="1" ht="12.75" x14ac:dyDescent="0.2">
      <c r="A231" s="138">
        <v>623</v>
      </c>
      <c r="B231" s="138" t="s">
        <v>14</v>
      </c>
      <c r="C231" s="138" t="s">
        <v>731</v>
      </c>
      <c r="D231" s="134" t="s">
        <v>736</v>
      </c>
      <c r="E231" s="133"/>
      <c r="F231" s="106" t="s">
        <v>747</v>
      </c>
      <c r="G231" s="133">
        <v>45903</v>
      </c>
      <c r="H231" s="106" t="s">
        <v>315</v>
      </c>
      <c r="I231" s="99" t="s">
        <v>303</v>
      </c>
      <c r="J231" s="107">
        <v>98</v>
      </c>
      <c r="K231" s="103" t="s">
        <v>765</v>
      </c>
      <c r="L231" s="104" t="s">
        <v>292</v>
      </c>
    </row>
    <row r="232" spans="1:12" s="105" customFormat="1" ht="12.75" x14ac:dyDescent="0.2">
      <c r="A232" s="138">
        <v>623</v>
      </c>
      <c r="B232" s="138" t="s">
        <v>14</v>
      </c>
      <c r="C232" s="138" t="s">
        <v>731</v>
      </c>
      <c r="D232" s="134" t="s">
        <v>737</v>
      </c>
      <c r="E232" s="133"/>
      <c r="F232" s="106" t="s">
        <v>748</v>
      </c>
      <c r="G232" s="133">
        <v>45903</v>
      </c>
      <c r="H232" s="106" t="s">
        <v>315</v>
      </c>
      <c r="I232" s="99" t="s">
        <v>303</v>
      </c>
      <c r="J232" s="107">
        <v>98</v>
      </c>
      <c r="K232" s="103" t="s">
        <v>765</v>
      </c>
      <c r="L232" s="104" t="s">
        <v>292</v>
      </c>
    </row>
    <row r="233" spans="1:12" s="105" customFormat="1" ht="12.75" x14ac:dyDescent="0.2">
      <c r="A233" s="138">
        <v>623</v>
      </c>
      <c r="B233" s="138" t="s">
        <v>14</v>
      </c>
      <c r="C233" s="138" t="s">
        <v>731</v>
      </c>
      <c r="D233" s="134" t="s">
        <v>738</v>
      </c>
      <c r="E233" s="133"/>
      <c r="F233" s="106" t="s">
        <v>749</v>
      </c>
      <c r="G233" s="133">
        <v>45901</v>
      </c>
      <c r="H233" s="106" t="s">
        <v>315</v>
      </c>
      <c r="I233" s="99" t="s">
        <v>303</v>
      </c>
      <c r="J233" s="107">
        <v>99</v>
      </c>
      <c r="K233" s="103" t="s">
        <v>765</v>
      </c>
      <c r="L233" s="104" t="s">
        <v>292</v>
      </c>
    </row>
    <row r="234" spans="1:12" s="105" customFormat="1" ht="12.75" x14ac:dyDescent="0.2">
      <c r="A234" s="138">
        <v>623</v>
      </c>
      <c r="B234" s="140" t="s">
        <v>14</v>
      </c>
      <c r="C234" s="138" t="s">
        <v>188</v>
      </c>
      <c r="D234" s="138" t="s">
        <v>771</v>
      </c>
      <c r="E234" s="133"/>
      <c r="F234" s="106" t="s">
        <v>772</v>
      </c>
      <c r="G234" s="133">
        <v>45894</v>
      </c>
      <c r="H234" s="106" t="s">
        <v>323</v>
      </c>
      <c r="I234" s="99" t="s">
        <v>302</v>
      </c>
      <c r="J234" s="107">
        <v>75</v>
      </c>
      <c r="K234" s="103" t="s">
        <v>153</v>
      </c>
      <c r="L234" s="109" t="s">
        <v>295</v>
      </c>
    </row>
    <row r="235" spans="1:12" s="105" customFormat="1" ht="12.75" x14ac:dyDescent="0.2">
      <c r="A235" s="138">
        <v>623</v>
      </c>
      <c r="B235" s="140" t="s">
        <v>14</v>
      </c>
      <c r="C235" s="138" t="s">
        <v>188</v>
      </c>
      <c r="D235" s="138" t="s">
        <v>773</v>
      </c>
      <c r="E235" s="133"/>
      <c r="F235" s="106" t="s">
        <v>774</v>
      </c>
      <c r="G235" s="133">
        <v>45925</v>
      </c>
      <c r="H235" s="106" t="s">
        <v>323</v>
      </c>
      <c r="I235" s="99" t="s">
        <v>302</v>
      </c>
      <c r="J235" s="107">
        <v>60</v>
      </c>
      <c r="K235" s="103" t="s">
        <v>153</v>
      </c>
      <c r="L235" s="109" t="s">
        <v>295</v>
      </c>
    </row>
    <row r="236" spans="1:12" s="105" customFormat="1" ht="12.75" x14ac:dyDescent="0.2">
      <c r="A236" s="138">
        <v>623</v>
      </c>
      <c r="B236" s="138" t="s">
        <v>14</v>
      </c>
      <c r="C236" s="138" t="s">
        <v>258</v>
      </c>
      <c r="D236" s="134" t="s">
        <v>606</v>
      </c>
      <c r="E236" s="133"/>
      <c r="F236" s="106" t="s">
        <v>775</v>
      </c>
      <c r="G236" s="133">
        <v>45922</v>
      </c>
      <c r="H236" s="106" t="s">
        <v>356</v>
      </c>
      <c r="I236" s="99" t="s">
        <v>357</v>
      </c>
      <c r="J236" s="107">
        <v>104.9</v>
      </c>
      <c r="K236" s="103" t="s">
        <v>153</v>
      </c>
      <c r="L236" s="104" t="s">
        <v>298</v>
      </c>
    </row>
    <row r="237" spans="1:12" s="105" customFormat="1" ht="12.75" x14ac:dyDescent="0.2">
      <c r="A237" s="138">
        <v>623</v>
      </c>
      <c r="B237" s="138" t="s">
        <v>14</v>
      </c>
      <c r="C237" s="138" t="s">
        <v>247</v>
      </c>
      <c r="D237" s="138" t="s">
        <v>776</v>
      </c>
      <c r="E237" s="133"/>
      <c r="F237" s="106" t="s">
        <v>777</v>
      </c>
      <c r="G237" s="133">
        <v>45925</v>
      </c>
      <c r="H237" s="106" t="s">
        <v>315</v>
      </c>
      <c r="I237" s="99" t="s">
        <v>303</v>
      </c>
      <c r="J237" s="107">
        <v>207.2</v>
      </c>
      <c r="K237" s="103" t="s">
        <v>153</v>
      </c>
      <c r="L237" s="104" t="s">
        <v>316</v>
      </c>
    </row>
    <row r="238" spans="1:12" s="105" customFormat="1" ht="12.75" x14ac:dyDescent="0.2">
      <c r="A238" s="138">
        <v>623</v>
      </c>
      <c r="B238" s="138" t="s">
        <v>14</v>
      </c>
      <c r="C238" s="138" t="s">
        <v>178</v>
      </c>
      <c r="D238" s="138" t="s">
        <v>693</v>
      </c>
      <c r="E238" s="133"/>
      <c r="F238" s="106" t="s">
        <v>692</v>
      </c>
      <c r="G238" s="133">
        <v>45902</v>
      </c>
      <c r="H238" s="106" t="s">
        <v>336</v>
      </c>
      <c r="I238" s="99" t="s">
        <v>694</v>
      </c>
      <c r="J238" s="107">
        <v>7128.24</v>
      </c>
      <c r="K238" s="103" t="s">
        <v>153</v>
      </c>
      <c r="L238" s="104" t="s">
        <v>297</v>
      </c>
    </row>
    <row r="239" spans="1:12" s="105" customFormat="1" ht="12.75" x14ac:dyDescent="0.2">
      <c r="A239" s="138">
        <v>623</v>
      </c>
      <c r="B239" s="138" t="s">
        <v>14</v>
      </c>
      <c r="C239" s="138" t="s">
        <v>261</v>
      </c>
      <c r="D239" s="138" t="s">
        <v>880</v>
      </c>
      <c r="E239" s="133"/>
      <c r="F239" s="106" t="s">
        <v>881</v>
      </c>
      <c r="G239" s="133">
        <v>45937</v>
      </c>
      <c r="H239" s="106" t="s">
        <v>300</v>
      </c>
      <c r="I239" s="99" t="s">
        <v>322</v>
      </c>
      <c r="J239" s="107">
        <v>30</v>
      </c>
      <c r="K239" s="103" t="s">
        <v>153</v>
      </c>
      <c r="L239" s="104" t="s">
        <v>296</v>
      </c>
    </row>
    <row r="240" spans="1:12" x14ac:dyDescent="0.25">
      <c r="A240" s="138">
        <v>623</v>
      </c>
      <c r="B240" s="138" t="s">
        <v>14</v>
      </c>
      <c r="C240" s="99" t="s">
        <v>268</v>
      </c>
      <c r="D240" s="154" t="s">
        <v>882</v>
      </c>
      <c r="E240" s="78"/>
      <c r="F240" s="78">
        <v>2477</v>
      </c>
      <c r="G240" s="156">
        <v>45954</v>
      </c>
      <c r="H240" s="106" t="s">
        <v>373</v>
      </c>
      <c r="I240" s="99" t="s">
        <v>374</v>
      </c>
      <c r="J240" s="107">
        <v>103.99</v>
      </c>
      <c r="K240" s="103" t="s">
        <v>153</v>
      </c>
      <c r="L240" s="104" t="s">
        <v>298</v>
      </c>
    </row>
    <row r="241" spans="1:12" x14ac:dyDescent="0.25">
      <c r="A241" s="138">
        <v>623</v>
      </c>
      <c r="B241" s="138" t="s">
        <v>14</v>
      </c>
      <c r="C241" s="138" t="s">
        <v>178</v>
      </c>
      <c r="D241" s="154" t="s">
        <v>885</v>
      </c>
      <c r="E241" s="78"/>
      <c r="F241" s="78">
        <v>2229</v>
      </c>
      <c r="G241" s="157">
        <v>45932</v>
      </c>
      <c r="H241" s="106" t="s">
        <v>364</v>
      </c>
      <c r="I241" s="102" t="s">
        <v>365</v>
      </c>
      <c r="J241" s="107">
        <v>22109.43</v>
      </c>
      <c r="K241" s="103" t="s">
        <v>765</v>
      </c>
      <c r="L241" s="104" t="s">
        <v>297</v>
      </c>
    </row>
    <row r="242" spans="1:12" s="153" customFormat="1" x14ac:dyDescent="0.25">
      <c r="A242" s="138">
        <v>623</v>
      </c>
      <c r="B242" s="138" t="s">
        <v>14</v>
      </c>
      <c r="C242" s="99" t="s">
        <v>332</v>
      </c>
      <c r="D242" s="154" t="s">
        <v>886</v>
      </c>
      <c r="E242" s="78"/>
      <c r="F242" s="78">
        <v>2300</v>
      </c>
      <c r="G242" s="156">
        <v>45936</v>
      </c>
      <c r="H242" s="106" t="s">
        <v>336</v>
      </c>
      <c r="I242" s="99" t="s">
        <v>694</v>
      </c>
      <c r="J242" s="107">
        <v>10718.68</v>
      </c>
      <c r="K242" s="103" t="s">
        <v>765</v>
      </c>
      <c r="L242" s="104" t="s">
        <v>297</v>
      </c>
    </row>
    <row r="243" spans="1:12" s="153" customFormat="1" x14ac:dyDescent="0.25">
      <c r="A243" s="138">
        <v>623</v>
      </c>
      <c r="B243" s="138" t="s">
        <v>14</v>
      </c>
      <c r="C243" s="99" t="s">
        <v>163</v>
      </c>
      <c r="D243" s="155" t="s">
        <v>888</v>
      </c>
      <c r="E243" s="78"/>
      <c r="F243" s="78">
        <v>2346</v>
      </c>
      <c r="G243" s="156">
        <v>45939</v>
      </c>
      <c r="H243" s="106" t="s">
        <v>319</v>
      </c>
      <c r="I243" s="99" t="s">
        <v>306</v>
      </c>
      <c r="J243" s="107">
        <v>418.9</v>
      </c>
      <c r="K243" s="103" t="s">
        <v>765</v>
      </c>
      <c r="L243" s="104" t="s">
        <v>296</v>
      </c>
    </row>
    <row r="244" spans="1:12" s="153" customFormat="1" x14ac:dyDescent="0.25">
      <c r="A244" s="138">
        <v>623</v>
      </c>
      <c r="B244" s="138" t="s">
        <v>14</v>
      </c>
      <c r="C244" s="138" t="s">
        <v>178</v>
      </c>
      <c r="D244" s="154" t="s">
        <v>887</v>
      </c>
      <c r="E244" s="78"/>
      <c r="F244" s="78">
        <v>2435</v>
      </c>
      <c r="G244" s="156">
        <v>45951</v>
      </c>
      <c r="H244" s="106" t="s">
        <v>336</v>
      </c>
      <c r="I244" s="99" t="s">
        <v>694</v>
      </c>
      <c r="J244" s="107">
        <v>9528.5</v>
      </c>
      <c r="K244" s="103" t="s">
        <v>765</v>
      </c>
      <c r="L244" s="104" t="s">
        <v>297</v>
      </c>
    </row>
    <row r="245" spans="1:12" s="153" customFormat="1" x14ac:dyDescent="0.25">
      <c r="A245" s="138">
        <v>623</v>
      </c>
      <c r="B245" s="138" t="s">
        <v>14</v>
      </c>
      <c r="C245" s="138" t="s">
        <v>258</v>
      </c>
      <c r="D245" s="155" t="s">
        <v>607</v>
      </c>
      <c r="E245" s="78"/>
      <c r="F245" s="78">
        <v>2437</v>
      </c>
      <c r="G245" s="156">
        <v>45951</v>
      </c>
      <c r="H245" s="106" t="s">
        <v>356</v>
      </c>
      <c r="I245" s="99" t="s">
        <v>357</v>
      </c>
      <c r="J245" s="107">
        <v>145.1</v>
      </c>
      <c r="K245" s="103" t="s">
        <v>765</v>
      </c>
      <c r="L245" s="104" t="s">
        <v>298</v>
      </c>
    </row>
    <row r="246" spans="1:12" s="153" customFormat="1" x14ac:dyDescent="0.25">
      <c r="A246" s="138">
        <v>623</v>
      </c>
      <c r="B246" s="138" t="s">
        <v>14</v>
      </c>
      <c r="C246" s="138" t="s">
        <v>181</v>
      </c>
      <c r="D246" s="154" t="s">
        <v>889</v>
      </c>
      <c r="E246" s="78"/>
      <c r="F246" s="78">
        <v>2417</v>
      </c>
      <c r="G246" s="156">
        <v>45950</v>
      </c>
      <c r="H246" s="106" t="s">
        <v>315</v>
      </c>
      <c r="I246" s="99" t="s">
        <v>303</v>
      </c>
      <c r="J246" s="107">
        <v>67.5</v>
      </c>
      <c r="K246" s="103" t="s">
        <v>765</v>
      </c>
      <c r="L246" s="104" t="s">
        <v>298</v>
      </c>
    </row>
    <row r="247" spans="1:12" s="153" customFormat="1" x14ac:dyDescent="0.25">
      <c r="A247" s="138">
        <v>623</v>
      </c>
      <c r="B247" s="138" t="s">
        <v>14</v>
      </c>
      <c r="C247" s="138" t="s">
        <v>247</v>
      </c>
      <c r="D247" s="154" t="s">
        <v>890</v>
      </c>
      <c r="E247" s="78"/>
      <c r="F247" s="78">
        <v>2421</v>
      </c>
      <c r="G247" s="156">
        <v>45950</v>
      </c>
      <c r="H247" s="106" t="s">
        <v>315</v>
      </c>
      <c r="I247" s="99" t="s">
        <v>303</v>
      </c>
      <c r="J247" s="107">
        <v>369.85</v>
      </c>
      <c r="K247" s="103" t="s">
        <v>765</v>
      </c>
      <c r="L247" s="104" t="s">
        <v>298</v>
      </c>
    </row>
    <row r="248" spans="1:12" s="153" customFormat="1" x14ac:dyDescent="0.25">
      <c r="A248" s="138">
        <v>623</v>
      </c>
      <c r="B248" s="138" t="s">
        <v>14</v>
      </c>
      <c r="C248" s="138" t="s">
        <v>366</v>
      </c>
      <c r="D248" s="154" t="s">
        <v>891</v>
      </c>
      <c r="E248" s="78"/>
      <c r="F248" s="78">
        <v>2461</v>
      </c>
      <c r="G248" s="156">
        <v>45954</v>
      </c>
      <c r="H248" s="106" t="s">
        <v>369</v>
      </c>
      <c r="I248" s="99" t="s">
        <v>370</v>
      </c>
      <c r="J248" s="107">
        <v>1550</v>
      </c>
      <c r="K248" s="103" t="s">
        <v>765</v>
      </c>
      <c r="L248" s="104" t="s">
        <v>307</v>
      </c>
    </row>
    <row r="249" spans="1:12" s="153" customFormat="1" x14ac:dyDescent="0.25">
      <c r="A249" s="138">
        <v>623</v>
      </c>
      <c r="B249" s="138" t="s">
        <v>14</v>
      </c>
      <c r="C249" s="138" t="s">
        <v>366</v>
      </c>
      <c r="D249" s="154" t="s">
        <v>892</v>
      </c>
      <c r="E249" s="78"/>
      <c r="F249" s="78">
        <v>2460</v>
      </c>
      <c r="G249" s="156">
        <v>45954</v>
      </c>
      <c r="H249" s="106" t="s">
        <v>369</v>
      </c>
      <c r="I249" s="99" t="s">
        <v>370</v>
      </c>
      <c r="J249" s="107">
        <v>1720</v>
      </c>
      <c r="K249" s="103" t="s">
        <v>765</v>
      </c>
      <c r="L249" s="104" t="s">
        <v>307</v>
      </c>
    </row>
    <row r="250" spans="1:12" s="153" customFormat="1" x14ac:dyDescent="0.25">
      <c r="A250" s="138">
        <v>623</v>
      </c>
      <c r="B250" s="138" t="s">
        <v>14</v>
      </c>
      <c r="C250" s="138" t="s">
        <v>510</v>
      </c>
      <c r="D250" s="154" t="s">
        <v>893</v>
      </c>
      <c r="E250" s="78"/>
      <c r="F250" s="78">
        <v>2472</v>
      </c>
      <c r="G250" s="166">
        <v>45954</v>
      </c>
      <c r="H250" s="106" t="s">
        <v>315</v>
      </c>
      <c r="I250" s="99" t="s">
        <v>303</v>
      </c>
      <c r="J250" s="107">
        <v>300</v>
      </c>
      <c r="K250" s="103" t="s">
        <v>765</v>
      </c>
      <c r="L250" s="104" t="s">
        <v>295</v>
      </c>
    </row>
    <row r="251" spans="1:12" s="153" customFormat="1" x14ac:dyDescent="0.25">
      <c r="A251" s="138">
        <v>623</v>
      </c>
      <c r="B251" s="138" t="s">
        <v>14</v>
      </c>
      <c r="C251" s="138" t="s">
        <v>510</v>
      </c>
      <c r="D251" s="154" t="s">
        <v>894</v>
      </c>
      <c r="E251" s="78"/>
      <c r="F251" s="78">
        <v>2473</v>
      </c>
      <c r="G251" s="166">
        <v>45954</v>
      </c>
      <c r="H251" s="106" t="s">
        <v>315</v>
      </c>
      <c r="I251" s="99" t="s">
        <v>303</v>
      </c>
      <c r="J251" s="107">
        <v>75.8</v>
      </c>
      <c r="K251" s="103" t="s">
        <v>765</v>
      </c>
      <c r="L251" s="104" t="s">
        <v>307</v>
      </c>
    </row>
    <row r="252" spans="1:12" s="153" customFormat="1" x14ac:dyDescent="0.25">
      <c r="A252" s="138">
        <v>623</v>
      </c>
      <c r="B252" s="138" t="s">
        <v>14</v>
      </c>
      <c r="C252" s="138" t="s">
        <v>178</v>
      </c>
      <c r="D252" s="154" t="s">
        <v>533</v>
      </c>
      <c r="E252" s="78"/>
      <c r="F252" s="78">
        <v>1787</v>
      </c>
      <c r="G252" s="106" t="s">
        <v>895</v>
      </c>
      <c r="H252" s="106" t="s">
        <v>364</v>
      </c>
      <c r="I252" s="102" t="s">
        <v>365</v>
      </c>
      <c r="J252" s="107">
        <v>970.33</v>
      </c>
      <c r="K252" s="103" t="s">
        <v>765</v>
      </c>
      <c r="L252" s="104" t="s">
        <v>297</v>
      </c>
    </row>
    <row r="253" spans="1:12" s="153" customFormat="1" x14ac:dyDescent="0.25">
      <c r="A253" s="138">
        <v>623</v>
      </c>
      <c r="B253" s="138" t="s">
        <v>14</v>
      </c>
      <c r="C253" s="138" t="s">
        <v>908</v>
      </c>
      <c r="D253" s="154" t="s">
        <v>909</v>
      </c>
      <c r="E253" s="78"/>
      <c r="F253" s="78">
        <v>2488</v>
      </c>
      <c r="G253" s="166" t="s">
        <v>910</v>
      </c>
      <c r="H253" s="106" t="s">
        <v>403</v>
      </c>
      <c r="I253" s="99" t="s">
        <v>911</v>
      </c>
      <c r="J253" s="107">
        <v>7536</v>
      </c>
      <c r="K253" s="103" t="s">
        <v>765</v>
      </c>
      <c r="L253" s="104" t="s">
        <v>292</v>
      </c>
    </row>
    <row r="254" spans="1:12" s="153" customFormat="1" x14ac:dyDescent="0.25">
      <c r="A254" s="138">
        <v>623</v>
      </c>
      <c r="B254" s="138" t="s">
        <v>14</v>
      </c>
      <c r="C254" s="138" t="s">
        <v>908</v>
      </c>
      <c r="D254" s="154" t="s">
        <v>912</v>
      </c>
      <c r="E254" s="78"/>
      <c r="F254" s="78">
        <v>2487</v>
      </c>
      <c r="G254" s="166" t="s">
        <v>910</v>
      </c>
      <c r="H254" s="106" t="s">
        <v>403</v>
      </c>
      <c r="I254" s="99" t="s">
        <v>911</v>
      </c>
      <c r="J254" s="107">
        <v>4751</v>
      </c>
      <c r="K254" s="103" t="s">
        <v>765</v>
      </c>
      <c r="L254" s="104" t="s">
        <v>292</v>
      </c>
    </row>
    <row r="255" spans="1:12" s="153" customFormat="1" x14ac:dyDescent="0.25">
      <c r="A255" s="138">
        <v>623</v>
      </c>
      <c r="B255" s="138" t="s">
        <v>14</v>
      </c>
      <c r="C255" s="138" t="s">
        <v>268</v>
      </c>
      <c r="D255" s="154" t="s">
        <v>913</v>
      </c>
      <c r="E255" s="78"/>
      <c r="F255" s="78">
        <v>2478</v>
      </c>
      <c r="G255" s="166" t="s">
        <v>914</v>
      </c>
      <c r="H255" s="106" t="s">
        <v>407</v>
      </c>
      <c r="I255" s="99" t="s">
        <v>406</v>
      </c>
      <c r="J255" s="107">
        <v>968.67</v>
      </c>
      <c r="K255" s="103" t="s">
        <v>765</v>
      </c>
      <c r="L255" s="104" t="s">
        <v>292</v>
      </c>
    </row>
    <row r="256" spans="1:12" s="161" customFormat="1" x14ac:dyDescent="0.25">
      <c r="A256" s="138">
        <v>623</v>
      </c>
      <c r="B256" s="138" t="s">
        <v>14</v>
      </c>
      <c r="C256" s="138" t="s">
        <v>268</v>
      </c>
      <c r="D256" s="154" t="s">
        <v>915</v>
      </c>
      <c r="E256" s="78"/>
      <c r="F256" s="78">
        <v>2479</v>
      </c>
      <c r="G256" s="166" t="s">
        <v>914</v>
      </c>
      <c r="H256" s="106" t="s">
        <v>407</v>
      </c>
      <c r="I256" s="99" t="s">
        <v>406</v>
      </c>
      <c r="J256" s="107">
        <v>543.15</v>
      </c>
      <c r="K256" s="103" t="s">
        <v>765</v>
      </c>
      <c r="L256" s="104" t="s">
        <v>292</v>
      </c>
    </row>
    <row r="257" spans="1:12" s="161" customFormat="1" x14ac:dyDescent="0.25">
      <c r="A257" s="138">
        <v>623</v>
      </c>
      <c r="B257" s="138" t="s">
        <v>14</v>
      </c>
      <c r="C257" s="138" t="s">
        <v>268</v>
      </c>
      <c r="D257" s="154" t="s">
        <v>916</v>
      </c>
      <c r="E257" s="78"/>
      <c r="F257" s="78">
        <v>2480</v>
      </c>
      <c r="G257" s="166" t="s">
        <v>914</v>
      </c>
      <c r="H257" s="106" t="s">
        <v>407</v>
      </c>
      <c r="I257" s="99" t="s">
        <v>406</v>
      </c>
      <c r="J257" s="107">
        <v>792.5</v>
      </c>
      <c r="K257" s="103" t="s">
        <v>765</v>
      </c>
      <c r="L257" s="104" t="s">
        <v>292</v>
      </c>
    </row>
    <row r="258" spans="1:12" s="161" customFormat="1" x14ac:dyDescent="0.25">
      <c r="A258" s="138">
        <v>623</v>
      </c>
      <c r="B258" s="138" t="s">
        <v>14</v>
      </c>
      <c r="C258" s="138" t="s">
        <v>261</v>
      </c>
      <c r="D258" s="138" t="s">
        <v>917</v>
      </c>
      <c r="E258" s="133"/>
      <c r="F258" s="165" t="s">
        <v>918</v>
      </c>
      <c r="G258" s="133" t="s">
        <v>914</v>
      </c>
      <c r="H258" s="106" t="s">
        <v>300</v>
      </c>
      <c r="I258" s="99" t="s">
        <v>322</v>
      </c>
      <c r="J258" s="107">
        <v>30</v>
      </c>
      <c r="K258" s="103" t="s">
        <v>765</v>
      </c>
      <c r="L258" s="104" t="s">
        <v>292</v>
      </c>
    </row>
    <row r="259" spans="1:12" s="161" customFormat="1" x14ac:dyDescent="0.25">
      <c r="A259" s="138">
        <v>623</v>
      </c>
      <c r="B259" s="138" t="s">
        <v>14</v>
      </c>
      <c r="C259" s="138" t="s">
        <v>261</v>
      </c>
      <c r="D259" s="154" t="s">
        <v>919</v>
      </c>
      <c r="E259" s="78"/>
      <c r="F259" s="78">
        <v>2469</v>
      </c>
      <c r="G259" s="133" t="s">
        <v>914</v>
      </c>
      <c r="H259" s="106" t="s">
        <v>300</v>
      </c>
      <c r="I259" s="99" t="s">
        <v>322</v>
      </c>
      <c r="J259" s="107">
        <v>30</v>
      </c>
      <c r="K259" s="103" t="s">
        <v>765</v>
      </c>
      <c r="L259" s="104" t="s">
        <v>292</v>
      </c>
    </row>
    <row r="260" spans="1:12" s="161" customFormat="1" x14ac:dyDescent="0.25">
      <c r="A260" s="138">
        <v>623</v>
      </c>
      <c r="B260" s="138" t="s">
        <v>14</v>
      </c>
      <c r="C260" s="99" t="s">
        <v>163</v>
      </c>
      <c r="D260" s="155" t="s">
        <v>920</v>
      </c>
      <c r="E260" s="78"/>
      <c r="F260" s="78">
        <v>2465</v>
      </c>
      <c r="G260" s="156" t="s">
        <v>914</v>
      </c>
      <c r="H260" s="106" t="s">
        <v>319</v>
      </c>
      <c r="I260" s="99" t="s">
        <v>306</v>
      </c>
      <c r="J260" s="107">
        <v>233.1</v>
      </c>
      <c r="K260" s="103" t="s">
        <v>765</v>
      </c>
      <c r="L260" s="104" t="s">
        <v>292</v>
      </c>
    </row>
    <row r="261" spans="1:12" s="153" customFormat="1" x14ac:dyDescent="0.25">
      <c r="A261" s="138">
        <v>623</v>
      </c>
      <c r="B261" s="138" t="s">
        <v>14</v>
      </c>
      <c r="C261" s="99" t="s">
        <v>163</v>
      </c>
      <c r="D261" s="154">
        <v>22895</v>
      </c>
      <c r="E261" s="78"/>
      <c r="F261" s="78">
        <v>2466</v>
      </c>
      <c r="G261" s="133" t="s">
        <v>914</v>
      </c>
      <c r="H261" s="106" t="s">
        <v>319</v>
      </c>
      <c r="I261" s="99" t="s">
        <v>306</v>
      </c>
      <c r="J261" s="107">
        <v>313.79000000000002</v>
      </c>
      <c r="K261" s="103" t="s">
        <v>765</v>
      </c>
      <c r="L261" s="104" t="s">
        <v>292</v>
      </c>
    </row>
    <row r="262" spans="1:12" s="161" customFormat="1" x14ac:dyDescent="0.25">
      <c r="A262" s="138">
        <v>623</v>
      </c>
      <c r="B262" s="138" t="s">
        <v>14</v>
      </c>
      <c r="C262" s="99" t="s">
        <v>163</v>
      </c>
      <c r="D262" s="168">
        <v>22896</v>
      </c>
      <c r="E262" s="169"/>
      <c r="F262" s="169">
        <v>2467</v>
      </c>
      <c r="G262" s="156" t="s">
        <v>914</v>
      </c>
      <c r="H262" s="106" t="s">
        <v>319</v>
      </c>
      <c r="I262" s="99" t="s">
        <v>306</v>
      </c>
      <c r="J262" s="107">
        <v>69.930000000000007</v>
      </c>
      <c r="K262" s="103" t="s">
        <v>765</v>
      </c>
      <c r="L262" s="104" t="s">
        <v>292</v>
      </c>
    </row>
    <row r="263" spans="1:12" s="161" customFormat="1" x14ac:dyDescent="0.25">
      <c r="A263" s="138">
        <v>623</v>
      </c>
      <c r="B263" s="138" t="s">
        <v>14</v>
      </c>
      <c r="C263" s="99" t="s">
        <v>163</v>
      </c>
      <c r="D263" s="168">
        <v>22871</v>
      </c>
      <c r="E263" s="169"/>
      <c r="F263" s="169">
        <v>2439</v>
      </c>
      <c r="G263" s="133" t="s">
        <v>914</v>
      </c>
      <c r="H263" s="106" t="s">
        <v>319</v>
      </c>
      <c r="I263" s="99" t="s">
        <v>306</v>
      </c>
      <c r="J263" s="107">
        <v>268.95999999999998</v>
      </c>
      <c r="K263" s="103" t="s">
        <v>765</v>
      </c>
      <c r="L263" s="104" t="s">
        <v>292</v>
      </c>
    </row>
    <row r="264" spans="1:12" s="161" customFormat="1" x14ac:dyDescent="0.25">
      <c r="A264" s="138">
        <v>623</v>
      </c>
      <c r="B264" s="138" t="s">
        <v>14</v>
      </c>
      <c r="C264" s="99" t="s">
        <v>163</v>
      </c>
      <c r="D264" s="168">
        <v>22849</v>
      </c>
      <c r="E264" s="169"/>
      <c r="F264" s="169">
        <v>2438</v>
      </c>
      <c r="G264" s="156" t="s">
        <v>914</v>
      </c>
      <c r="H264" s="171" t="s">
        <v>319</v>
      </c>
      <c r="I264" s="99" t="s">
        <v>306</v>
      </c>
      <c r="J264" s="107">
        <v>233.1</v>
      </c>
      <c r="K264" s="103" t="s">
        <v>765</v>
      </c>
      <c r="L264" s="104" t="s">
        <v>292</v>
      </c>
    </row>
    <row r="265" spans="1:12" s="161" customFormat="1" x14ac:dyDescent="0.25">
      <c r="A265" s="138">
        <v>623</v>
      </c>
      <c r="B265" s="138" t="s">
        <v>14</v>
      </c>
      <c r="C265" s="167" t="s">
        <v>261</v>
      </c>
      <c r="D265" s="168" t="s">
        <v>921</v>
      </c>
      <c r="E265" s="169"/>
      <c r="F265" s="169">
        <v>2422</v>
      </c>
      <c r="G265" s="170" t="s">
        <v>922</v>
      </c>
      <c r="H265" s="106" t="s">
        <v>300</v>
      </c>
      <c r="I265" s="99" t="s">
        <v>322</v>
      </c>
      <c r="J265" s="107">
        <v>30</v>
      </c>
      <c r="K265" s="103" t="s">
        <v>765</v>
      </c>
      <c r="L265" s="104" t="s">
        <v>292</v>
      </c>
    </row>
    <row r="266" spans="1:12" s="161" customFormat="1" x14ac:dyDescent="0.25">
      <c r="A266" s="138">
        <v>623</v>
      </c>
      <c r="B266" s="138" t="s">
        <v>14</v>
      </c>
      <c r="C266" s="167" t="s">
        <v>181</v>
      </c>
      <c r="D266" s="168" t="s">
        <v>923</v>
      </c>
      <c r="E266" s="169"/>
      <c r="F266" s="169">
        <v>2423</v>
      </c>
      <c r="G266" s="170" t="s">
        <v>922</v>
      </c>
      <c r="H266" s="106" t="s">
        <v>315</v>
      </c>
      <c r="I266" s="99" t="s">
        <v>303</v>
      </c>
      <c r="J266" s="107">
        <v>981.8</v>
      </c>
      <c r="K266" s="103" t="s">
        <v>765</v>
      </c>
      <c r="L266" s="104" t="s">
        <v>292</v>
      </c>
    </row>
    <row r="267" spans="1:12" s="161" customFormat="1" x14ac:dyDescent="0.25">
      <c r="A267" s="138">
        <v>623</v>
      </c>
      <c r="B267" s="138" t="s">
        <v>14</v>
      </c>
      <c r="C267" s="167" t="s">
        <v>261</v>
      </c>
      <c r="D267" s="168" t="s">
        <v>924</v>
      </c>
      <c r="E267" s="169"/>
      <c r="F267" s="169">
        <v>2415</v>
      </c>
      <c r="G267" s="170" t="s">
        <v>925</v>
      </c>
      <c r="H267" s="106" t="s">
        <v>300</v>
      </c>
      <c r="I267" s="99" t="s">
        <v>322</v>
      </c>
      <c r="J267" s="107">
        <v>30</v>
      </c>
      <c r="K267" s="103" t="s">
        <v>765</v>
      </c>
      <c r="L267" s="104" t="s">
        <v>292</v>
      </c>
    </row>
    <row r="268" spans="1:12" s="161" customFormat="1" x14ac:dyDescent="0.25">
      <c r="A268" s="138">
        <v>623</v>
      </c>
      <c r="B268" s="138" t="s">
        <v>14</v>
      </c>
      <c r="C268" s="167" t="s">
        <v>926</v>
      </c>
      <c r="D268" s="168">
        <v>943</v>
      </c>
      <c r="E268" s="169"/>
      <c r="F268" s="169">
        <v>1962</v>
      </c>
      <c r="G268" s="170">
        <v>45725</v>
      </c>
      <c r="H268" s="106" t="s">
        <v>404</v>
      </c>
      <c r="I268" s="102" t="s">
        <v>927</v>
      </c>
      <c r="J268" s="107">
        <v>4960</v>
      </c>
      <c r="K268" s="103" t="s">
        <v>765</v>
      </c>
      <c r="L268" s="104" t="s">
        <v>292</v>
      </c>
    </row>
    <row r="269" spans="1:12" s="161" customFormat="1" x14ac:dyDescent="0.25">
      <c r="A269" s="138">
        <v>623</v>
      </c>
      <c r="B269" s="138" t="s">
        <v>14</v>
      </c>
      <c r="C269" s="167" t="s">
        <v>261</v>
      </c>
      <c r="D269" s="168" t="s">
        <v>928</v>
      </c>
      <c r="E269" s="169"/>
      <c r="F269" s="169">
        <v>2301</v>
      </c>
      <c r="G269" s="170" t="s">
        <v>929</v>
      </c>
      <c r="H269" s="171" t="s">
        <v>300</v>
      </c>
      <c r="I269" s="99" t="s">
        <v>322</v>
      </c>
      <c r="J269" s="107">
        <v>30</v>
      </c>
      <c r="K269" s="103" t="s">
        <v>765</v>
      </c>
      <c r="L269" s="104" t="s">
        <v>292</v>
      </c>
    </row>
    <row r="270" spans="1:12" s="161" customFormat="1" x14ac:dyDescent="0.25">
      <c r="A270" s="138">
        <v>623</v>
      </c>
      <c r="B270" s="138" t="s">
        <v>14</v>
      </c>
      <c r="C270" s="167" t="s">
        <v>261</v>
      </c>
      <c r="D270" s="168" t="s">
        <v>930</v>
      </c>
      <c r="E270" s="169"/>
      <c r="F270" s="169">
        <v>2303</v>
      </c>
      <c r="G270" s="170" t="s">
        <v>929</v>
      </c>
      <c r="H270" s="171" t="s">
        <v>300</v>
      </c>
      <c r="I270" s="99" t="s">
        <v>322</v>
      </c>
      <c r="J270" s="107">
        <v>30</v>
      </c>
      <c r="K270" s="103" t="s">
        <v>765</v>
      </c>
      <c r="L270" s="104" t="s">
        <v>292</v>
      </c>
    </row>
    <row r="271" spans="1:12" s="111" customFormat="1" ht="12.75" customHeight="1" x14ac:dyDescent="0.2">
      <c r="A271" s="158" t="s">
        <v>33</v>
      </c>
      <c r="B271" s="159"/>
      <c r="C271" s="159"/>
      <c r="D271" s="159"/>
      <c r="E271" s="159"/>
      <c r="F271" s="159"/>
      <c r="G271" s="159"/>
      <c r="H271" s="159"/>
      <c r="I271" s="160"/>
      <c r="J271" s="112">
        <f>SUM(J15:J269)</f>
        <v>460794.35999999993</v>
      </c>
      <c r="K271" s="110"/>
      <c r="L271" s="110"/>
    </row>
    <row r="274" spans="1:12" x14ac:dyDescent="0.25">
      <c r="A274" s="114"/>
      <c r="B274" s="114"/>
      <c r="C274" s="114"/>
      <c r="D274" s="41"/>
      <c r="E274" s="41"/>
      <c r="F274" s="41"/>
      <c r="G274" s="41"/>
      <c r="H274" s="122"/>
      <c r="I274" s="136"/>
      <c r="J274" s="114"/>
      <c r="K274" s="114"/>
    </row>
    <row r="275" spans="1:12" x14ac:dyDescent="0.25">
      <c r="A275" s="204" t="s">
        <v>27</v>
      </c>
      <c r="B275" s="204"/>
      <c r="C275" s="113"/>
      <c r="D275" s="42"/>
      <c r="E275" s="43"/>
      <c r="F275" s="43"/>
      <c r="G275" s="43"/>
      <c r="H275" s="123"/>
      <c r="I275" s="43"/>
      <c r="J275" s="114"/>
      <c r="K275" s="26" t="s">
        <v>29</v>
      </c>
    </row>
    <row r="276" spans="1:12" ht="15.75" x14ac:dyDescent="0.25">
      <c r="A276" s="205" t="s">
        <v>28</v>
      </c>
      <c r="B276" s="205"/>
      <c r="C276" s="113"/>
      <c r="D276" s="42"/>
      <c r="E276" s="43"/>
      <c r="F276" s="43"/>
      <c r="G276" s="43"/>
      <c r="H276" s="123"/>
      <c r="I276" s="43"/>
      <c r="J276" s="114"/>
      <c r="K276" s="26" t="s">
        <v>458</v>
      </c>
    </row>
    <row r="277" spans="1:12" x14ac:dyDescent="0.25">
      <c r="A277" s="114"/>
      <c r="B277" s="114"/>
      <c r="C277" s="114"/>
      <c r="D277" s="41"/>
      <c r="E277" s="41"/>
      <c r="F277" s="41"/>
      <c r="G277" s="41"/>
      <c r="H277" s="122"/>
      <c r="I277" s="136"/>
      <c r="J277" s="114"/>
      <c r="K277" s="114"/>
    </row>
    <row r="278" spans="1:12" x14ac:dyDescent="0.25">
      <c r="A278" s="1"/>
      <c r="B278" s="1" t="s">
        <v>932</v>
      </c>
      <c r="C278" s="114"/>
      <c r="D278" s="41"/>
      <c r="E278" s="41"/>
      <c r="F278" s="41"/>
      <c r="G278" s="41"/>
      <c r="H278" s="122"/>
      <c r="I278" s="136"/>
      <c r="J278" s="114"/>
      <c r="K278" s="1" t="s">
        <v>932</v>
      </c>
      <c r="L278" s="1"/>
    </row>
    <row r="279" spans="1:12" x14ac:dyDescent="0.25">
      <c r="A279" s="114"/>
      <c r="B279" s="114"/>
      <c r="C279" s="114"/>
      <c r="D279" s="41"/>
      <c r="E279" s="41"/>
      <c r="F279" s="41"/>
      <c r="G279" s="41"/>
      <c r="H279" s="122"/>
      <c r="I279" s="136"/>
      <c r="J279" s="114"/>
      <c r="K279" s="114"/>
    </row>
    <row r="281" spans="1:12" x14ac:dyDescent="0.25">
      <c r="J281" s="12"/>
    </row>
    <row r="282" spans="1:12" x14ac:dyDescent="0.25">
      <c r="J282" s="12"/>
    </row>
  </sheetData>
  <autoFilter ref="A14:L273"/>
  <mergeCells count="4">
    <mergeCell ref="A275:B275"/>
    <mergeCell ref="A276:B276"/>
    <mergeCell ref="A5:K10"/>
    <mergeCell ref="A13:C13"/>
  </mergeCells>
  <phoneticPr fontId="30" type="noConversion"/>
  <conditionalFormatting sqref="D30">
    <cfRule type="duplicateValues" dxfId="132" priority="1084"/>
  </conditionalFormatting>
  <conditionalFormatting sqref="D30">
    <cfRule type="duplicateValues" dxfId="131" priority="1085"/>
  </conditionalFormatting>
  <conditionalFormatting sqref="D30">
    <cfRule type="duplicateValues" dxfId="130" priority="1086"/>
    <cfRule type="duplicateValues" dxfId="129" priority="1087"/>
    <cfRule type="duplicateValues" dxfId="128" priority="1088"/>
  </conditionalFormatting>
  <conditionalFormatting sqref="D31:D35 D23:D29">
    <cfRule type="duplicateValues" dxfId="127" priority="1486"/>
  </conditionalFormatting>
  <conditionalFormatting sqref="D31:D35 D15 D23:D29">
    <cfRule type="duplicateValues" dxfId="126" priority="1488"/>
  </conditionalFormatting>
  <conditionalFormatting sqref="D31:D35 D15 D23:D29">
    <cfRule type="duplicateValues" dxfId="125" priority="1491"/>
    <cfRule type="duplicateValues" dxfId="124" priority="1492"/>
    <cfRule type="duplicateValues" dxfId="123" priority="1493"/>
  </conditionalFormatting>
  <conditionalFormatting sqref="D16">
    <cfRule type="duplicateValues" dxfId="122" priority="322"/>
  </conditionalFormatting>
  <conditionalFormatting sqref="D16">
    <cfRule type="duplicateValues" dxfId="121" priority="323"/>
  </conditionalFormatting>
  <conditionalFormatting sqref="D16">
    <cfRule type="duplicateValues" dxfId="120" priority="324"/>
    <cfRule type="duplicateValues" dxfId="119" priority="325"/>
    <cfRule type="duplicateValues" dxfId="118" priority="326"/>
  </conditionalFormatting>
  <conditionalFormatting sqref="D112">
    <cfRule type="duplicateValues" dxfId="117" priority="296"/>
  </conditionalFormatting>
  <conditionalFormatting sqref="D112">
    <cfRule type="duplicateValues" dxfId="116" priority="297"/>
  </conditionalFormatting>
  <conditionalFormatting sqref="D112">
    <cfRule type="duplicateValues" dxfId="115" priority="298"/>
    <cfRule type="duplicateValues" dxfId="114" priority="299"/>
    <cfRule type="duplicateValues" dxfId="113" priority="300"/>
  </conditionalFormatting>
  <conditionalFormatting sqref="D112">
    <cfRule type="duplicateValues" dxfId="112" priority="301"/>
  </conditionalFormatting>
  <conditionalFormatting sqref="D116">
    <cfRule type="duplicateValues" dxfId="111" priority="273"/>
  </conditionalFormatting>
  <conditionalFormatting sqref="D116">
    <cfRule type="duplicateValues" dxfId="110" priority="274"/>
  </conditionalFormatting>
  <conditionalFormatting sqref="D116">
    <cfRule type="duplicateValues" dxfId="109" priority="275"/>
    <cfRule type="duplicateValues" dxfId="108" priority="276"/>
    <cfRule type="duplicateValues" dxfId="107" priority="277"/>
  </conditionalFormatting>
  <conditionalFormatting sqref="D116">
    <cfRule type="duplicateValues" dxfId="106" priority="278"/>
  </conditionalFormatting>
  <conditionalFormatting sqref="D113 D111">
    <cfRule type="duplicateValues" dxfId="105" priority="1617"/>
  </conditionalFormatting>
  <conditionalFormatting sqref="D113 D111">
    <cfRule type="duplicateValues" dxfId="104" priority="1620"/>
  </conditionalFormatting>
  <conditionalFormatting sqref="D113 D111">
    <cfRule type="duplicateValues" dxfId="103" priority="1623"/>
    <cfRule type="duplicateValues" dxfId="102" priority="1624"/>
    <cfRule type="duplicateValues" dxfId="101" priority="1625"/>
  </conditionalFormatting>
  <conditionalFormatting sqref="D117">
    <cfRule type="duplicateValues" dxfId="100" priority="1632"/>
  </conditionalFormatting>
  <conditionalFormatting sqref="D117">
    <cfRule type="duplicateValues" dxfId="99" priority="1634"/>
  </conditionalFormatting>
  <conditionalFormatting sqref="D117">
    <cfRule type="duplicateValues" dxfId="98" priority="1636"/>
    <cfRule type="duplicateValues" dxfId="97" priority="1637"/>
    <cfRule type="duplicateValues" dxfId="96" priority="1638"/>
  </conditionalFormatting>
  <conditionalFormatting sqref="D204">
    <cfRule type="duplicateValues" dxfId="95" priority="108"/>
  </conditionalFormatting>
  <conditionalFormatting sqref="D204">
    <cfRule type="duplicateValues" dxfId="94" priority="109"/>
  </conditionalFormatting>
  <conditionalFormatting sqref="D204">
    <cfRule type="duplicateValues" dxfId="93" priority="110"/>
    <cfRule type="duplicateValues" dxfId="92" priority="111"/>
    <cfRule type="duplicateValues" dxfId="91" priority="112"/>
  </conditionalFormatting>
  <conditionalFormatting sqref="D36 D51">
    <cfRule type="duplicateValues" dxfId="90" priority="82"/>
  </conditionalFormatting>
  <conditionalFormatting sqref="D36 D51">
    <cfRule type="duplicateValues" dxfId="89" priority="83"/>
  </conditionalFormatting>
  <conditionalFormatting sqref="D36 D51">
    <cfRule type="duplicateValues" dxfId="88" priority="84"/>
    <cfRule type="duplicateValues" dxfId="87" priority="85"/>
    <cfRule type="duplicateValues" dxfId="86" priority="86"/>
  </conditionalFormatting>
  <conditionalFormatting sqref="D36">
    <cfRule type="duplicateValues" dxfId="85" priority="87"/>
  </conditionalFormatting>
  <conditionalFormatting sqref="D184 D142">
    <cfRule type="duplicateValues" dxfId="84" priority="2055"/>
  </conditionalFormatting>
  <conditionalFormatting sqref="D184 D142">
    <cfRule type="duplicateValues" dxfId="83" priority="2057"/>
  </conditionalFormatting>
  <conditionalFormatting sqref="D184 D142">
    <cfRule type="duplicateValues" dxfId="82" priority="2059"/>
    <cfRule type="duplicateValues" dxfId="81" priority="2060"/>
    <cfRule type="duplicateValues" dxfId="80" priority="2061"/>
  </conditionalFormatting>
  <conditionalFormatting sqref="D222 D207">
    <cfRule type="duplicateValues" dxfId="79" priority="2076"/>
  </conditionalFormatting>
  <conditionalFormatting sqref="D222 D207">
    <cfRule type="duplicateValues" dxfId="78" priority="2078"/>
  </conditionalFormatting>
  <conditionalFormatting sqref="D222 D207">
    <cfRule type="duplicateValues" dxfId="77" priority="2080"/>
    <cfRule type="duplicateValues" dxfId="76" priority="2081"/>
    <cfRule type="duplicateValues" dxfId="75" priority="2082"/>
  </conditionalFormatting>
  <conditionalFormatting sqref="D37:D50">
    <cfRule type="duplicateValues" dxfId="74" priority="54"/>
  </conditionalFormatting>
  <conditionalFormatting sqref="D37:D50">
    <cfRule type="duplicateValues" dxfId="73" priority="55"/>
  </conditionalFormatting>
  <conditionalFormatting sqref="D37:D50">
    <cfRule type="duplicateValues" dxfId="72" priority="56"/>
    <cfRule type="duplicateValues" dxfId="71" priority="57"/>
    <cfRule type="duplicateValues" dxfId="70" priority="58"/>
  </conditionalFormatting>
  <conditionalFormatting sqref="D37:D50">
    <cfRule type="duplicateValues" dxfId="69" priority="59"/>
  </conditionalFormatting>
  <conditionalFormatting sqref="D52:D57">
    <cfRule type="duplicateValues" dxfId="68" priority="48"/>
  </conditionalFormatting>
  <conditionalFormatting sqref="D52:D57">
    <cfRule type="duplicateValues" dxfId="67" priority="49"/>
  </conditionalFormatting>
  <conditionalFormatting sqref="D52:D57">
    <cfRule type="duplicateValues" dxfId="66" priority="50"/>
    <cfRule type="duplicateValues" dxfId="65" priority="51"/>
    <cfRule type="duplicateValues" dxfId="64" priority="52"/>
  </conditionalFormatting>
  <conditionalFormatting sqref="D52:D57">
    <cfRule type="duplicateValues" dxfId="63" priority="53"/>
  </conditionalFormatting>
  <conditionalFormatting sqref="D114:D115">
    <cfRule type="duplicateValues" dxfId="62" priority="37"/>
  </conditionalFormatting>
  <conditionalFormatting sqref="D114:D115">
    <cfRule type="duplicateValues" dxfId="61" priority="38"/>
  </conditionalFormatting>
  <conditionalFormatting sqref="D114:D115">
    <cfRule type="duplicateValues" dxfId="60" priority="39"/>
    <cfRule type="duplicateValues" dxfId="59" priority="40"/>
    <cfRule type="duplicateValues" dxfId="58" priority="41"/>
  </conditionalFormatting>
  <conditionalFormatting sqref="D118:D123">
    <cfRule type="duplicateValues" dxfId="57" priority="32"/>
  </conditionalFormatting>
  <conditionalFormatting sqref="D118:D123">
    <cfRule type="duplicateValues" dxfId="56" priority="33"/>
  </conditionalFormatting>
  <conditionalFormatting sqref="D118:D123">
    <cfRule type="duplicateValues" dxfId="55" priority="34"/>
    <cfRule type="duplicateValues" dxfId="54" priority="35"/>
    <cfRule type="duplicateValues" dxfId="53" priority="36"/>
  </conditionalFormatting>
  <conditionalFormatting sqref="D185:D192">
    <cfRule type="duplicateValues" dxfId="52" priority="22"/>
  </conditionalFormatting>
  <conditionalFormatting sqref="D185:D192">
    <cfRule type="duplicateValues" dxfId="51" priority="23"/>
  </conditionalFormatting>
  <conditionalFormatting sqref="D185:D192">
    <cfRule type="duplicateValues" dxfId="50" priority="24"/>
    <cfRule type="duplicateValues" dxfId="49" priority="25"/>
    <cfRule type="duplicateValues" dxfId="48" priority="26"/>
  </conditionalFormatting>
  <conditionalFormatting sqref="D193">
    <cfRule type="duplicateValues" dxfId="47" priority="2124"/>
  </conditionalFormatting>
  <conditionalFormatting sqref="D193">
    <cfRule type="duplicateValues" dxfId="46" priority="2125"/>
  </conditionalFormatting>
  <conditionalFormatting sqref="D193">
    <cfRule type="duplicateValues" dxfId="45" priority="2126"/>
    <cfRule type="duplicateValues" dxfId="44" priority="2127"/>
    <cfRule type="duplicateValues" dxfId="43" priority="2128"/>
  </conditionalFormatting>
  <conditionalFormatting sqref="D58:D90">
    <cfRule type="duplicateValues" dxfId="42" priority="2523"/>
  </conditionalFormatting>
  <conditionalFormatting sqref="D58:D90">
    <cfRule type="duplicateValues" dxfId="41" priority="2524"/>
  </conditionalFormatting>
  <conditionalFormatting sqref="D58:D90">
    <cfRule type="duplicateValues" dxfId="40" priority="2525"/>
    <cfRule type="duplicateValues" dxfId="39" priority="2526"/>
    <cfRule type="duplicateValues" dxfId="38" priority="2527"/>
  </conditionalFormatting>
  <conditionalFormatting sqref="D58:D90 D17:D35 D15">
    <cfRule type="duplicateValues" dxfId="37" priority="2528"/>
  </conditionalFormatting>
  <conditionalFormatting sqref="D124:D141">
    <cfRule type="duplicateValues" dxfId="36" priority="2701"/>
  </conditionalFormatting>
  <conditionalFormatting sqref="D124:D141">
    <cfRule type="duplicateValues" dxfId="35" priority="2703"/>
  </conditionalFormatting>
  <conditionalFormatting sqref="D124:D141">
    <cfRule type="duplicateValues" dxfId="34" priority="2705"/>
    <cfRule type="duplicateValues" dxfId="33" priority="2706"/>
    <cfRule type="duplicateValues" dxfId="32" priority="2707"/>
  </conditionalFormatting>
  <conditionalFormatting sqref="D205:D206 D195:D203">
    <cfRule type="duplicateValues" dxfId="31" priority="2708"/>
  </conditionalFormatting>
  <conditionalFormatting sqref="D205:D206 D195:D203">
    <cfRule type="duplicateValues" dxfId="30" priority="2710"/>
  </conditionalFormatting>
  <conditionalFormatting sqref="D205:D206 D195:D203">
    <cfRule type="duplicateValues" dxfId="29" priority="2712"/>
    <cfRule type="duplicateValues" dxfId="28" priority="2713"/>
    <cfRule type="duplicateValues" dxfId="27" priority="2714"/>
  </conditionalFormatting>
  <conditionalFormatting sqref="D91:D110">
    <cfRule type="duplicateValues" dxfId="26" priority="2730"/>
  </conditionalFormatting>
  <conditionalFormatting sqref="D91:D110">
    <cfRule type="duplicateValues" dxfId="25" priority="2732"/>
  </conditionalFormatting>
  <conditionalFormatting sqref="D91:D110">
    <cfRule type="duplicateValues" dxfId="24" priority="2734"/>
    <cfRule type="duplicateValues" dxfId="23" priority="2735"/>
    <cfRule type="duplicateValues" dxfId="22" priority="2736"/>
  </conditionalFormatting>
  <conditionalFormatting sqref="D143:D183">
    <cfRule type="duplicateValues" dxfId="21" priority="2791"/>
  </conditionalFormatting>
  <conditionalFormatting sqref="D143:D183">
    <cfRule type="duplicateValues" dxfId="20" priority="2793"/>
  </conditionalFormatting>
  <conditionalFormatting sqref="D143:D183">
    <cfRule type="duplicateValues" dxfId="19" priority="2795"/>
    <cfRule type="duplicateValues" dxfId="18" priority="2796"/>
    <cfRule type="duplicateValues" dxfId="17" priority="2797"/>
  </conditionalFormatting>
  <conditionalFormatting sqref="D208:D221">
    <cfRule type="duplicateValues" dxfId="16" priority="2803"/>
  </conditionalFormatting>
  <conditionalFormatting sqref="D208:D221">
    <cfRule type="duplicateValues" dxfId="15" priority="2805"/>
  </conditionalFormatting>
  <conditionalFormatting sqref="D208:D221">
    <cfRule type="duplicateValues" dxfId="14" priority="2807"/>
    <cfRule type="duplicateValues" dxfId="13" priority="2808"/>
    <cfRule type="duplicateValues" dxfId="12" priority="2809"/>
  </conditionalFormatting>
  <conditionalFormatting sqref="D223:D233">
    <cfRule type="duplicateValues" dxfId="11" priority="2810"/>
  </conditionalFormatting>
  <conditionalFormatting sqref="D223:D233">
    <cfRule type="duplicateValues" dxfId="10" priority="2812"/>
  </conditionalFormatting>
  <conditionalFormatting sqref="D223:D233">
    <cfRule type="duplicateValues" dxfId="9" priority="2814"/>
    <cfRule type="duplicateValues" dxfId="8" priority="2815"/>
    <cfRule type="duplicateValues" dxfId="7" priority="2816"/>
  </conditionalFormatting>
  <printOptions horizontalCentered="1"/>
  <pageMargins left="0.25" right="0.25" top="0.5" bottom="0.5" header="0.3" footer="0.3"/>
  <pageSetup scale="44" fitToHeight="0" orientation="portrait" r:id="rId1"/>
  <ignoredErrors>
    <ignoredError sqref="D27:E27 D28:F39 D47:E57 E40:F40 H61:H62 H59 H31 H70 D41:F45 H132 H135:H136 H100:H105 H127:H128 H108:H110 H17:H19 H83:H90 F20:F22 H39:H57 F46:F57 F104:F107 F234:F235 F58:F60 F132 F108:F110 F144:F152 F212:F225 F199:F206 H63 F63:F70 F207:F211 F143 F238 D243 F195:F198 H25:H28 F25:F27 H20:H22 F24 H24 F23 H23 F61:F62 H71:H72 F71:F72 H73 F73 H74:H76 F74:F76 H77:H79 F77:F79 H80 H81:H82 H91:H98 H111:H113 F111:F113 H114:H115 F114:F115 H116:H125 F116:F126 F127:F128 H129:H131 F129:F131 H133:H134 F133:F134 F135:F136 H137:H139 F137:F139 H140 F140:F141 F236 F237 F239 F153:F158 F159:F193 F226:F233 F25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opLeftCell="A2" zoomScaleNormal="100" workbookViewId="0">
      <selection activeCell="D19" sqref="D19"/>
    </sheetView>
  </sheetViews>
  <sheetFormatPr defaultRowHeight="15" x14ac:dyDescent="0.25"/>
  <cols>
    <col min="1" max="1" width="9" bestFit="1" customWidth="1"/>
    <col min="2" max="2" width="16.42578125" customWidth="1"/>
    <col min="3" max="3" width="18.5703125" customWidth="1"/>
    <col min="4" max="4" width="22.85546875" style="41" customWidth="1"/>
    <col min="5" max="5" width="16.85546875" style="41" customWidth="1"/>
    <col min="6" max="6" width="12.5703125" customWidth="1"/>
    <col min="7" max="7" width="21.140625" customWidth="1"/>
  </cols>
  <sheetData>
    <row r="1" spans="1:8" ht="58.5" hidden="1" customHeight="1" x14ac:dyDescent="0.25">
      <c r="A1" s="1"/>
      <c r="B1" s="1"/>
      <c r="C1" s="1"/>
      <c r="D1" s="40"/>
      <c r="E1" s="40"/>
      <c r="F1" s="1"/>
      <c r="G1" s="1"/>
    </row>
    <row r="2" spans="1:8" s="63" customFormat="1" x14ac:dyDescent="0.25">
      <c r="A2" s="1"/>
      <c r="B2" s="1"/>
      <c r="C2" s="1"/>
      <c r="D2" s="40"/>
      <c r="E2" s="40"/>
      <c r="F2" s="1"/>
      <c r="G2" s="1"/>
    </row>
    <row r="3" spans="1:8" s="63" customFormat="1" ht="47.25" customHeight="1" x14ac:dyDescent="0.25">
      <c r="A3" s="1"/>
      <c r="B3" s="1"/>
      <c r="C3" s="1"/>
      <c r="D3" s="40"/>
      <c r="E3" s="40"/>
      <c r="F3" s="1"/>
      <c r="G3" s="1"/>
    </row>
    <row r="4" spans="1:8" ht="16.5" x14ac:dyDescent="0.3">
      <c r="A4" s="209" t="s">
        <v>37</v>
      </c>
      <c r="B4" s="209"/>
      <c r="C4" s="209"/>
      <c r="D4" s="209"/>
      <c r="E4" s="209"/>
      <c r="F4" s="209"/>
      <c r="G4" s="209"/>
      <c r="H4" s="32"/>
    </row>
    <row r="5" spans="1:8" ht="25.5" customHeight="1" x14ac:dyDescent="0.3">
      <c r="A5" s="209"/>
      <c r="B5" s="209"/>
      <c r="C5" s="209"/>
      <c r="D5" s="209"/>
      <c r="E5" s="209"/>
      <c r="F5" s="209"/>
      <c r="G5" s="209"/>
      <c r="H5" s="32"/>
    </row>
    <row r="6" spans="1:8" ht="15" customHeight="1" x14ac:dyDescent="0.3">
      <c r="A6" s="209"/>
      <c r="B6" s="209"/>
      <c r="C6" s="209"/>
      <c r="D6" s="209"/>
      <c r="E6" s="209"/>
      <c r="F6" s="209"/>
      <c r="G6" s="209"/>
      <c r="H6" s="32"/>
    </row>
    <row r="7" spans="1:8" ht="15" customHeight="1" x14ac:dyDescent="0.3">
      <c r="A7" s="209"/>
      <c r="B7" s="209"/>
      <c r="C7" s="209"/>
      <c r="D7" s="209"/>
      <c r="E7" s="209"/>
      <c r="F7" s="209"/>
      <c r="G7" s="209"/>
      <c r="H7" s="32"/>
    </row>
    <row r="8" spans="1:8" ht="15" customHeight="1" x14ac:dyDescent="0.3">
      <c r="A8" s="209"/>
      <c r="B8" s="209"/>
      <c r="C8" s="209"/>
      <c r="D8" s="209"/>
      <c r="E8" s="209"/>
      <c r="F8" s="209"/>
      <c r="G8" s="209"/>
      <c r="H8" s="32"/>
    </row>
    <row r="9" spans="1:8" ht="16.5" customHeight="1" x14ac:dyDescent="0.3">
      <c r="A9" s="209"/>
      <c r="B9" s="209"/>
      <c r="C9" s="209"/>
      <c r="D9" s="209"/>
      <c r="E9" s="209"/>
      <c r="F9" s="209"/>
      <c r="G9" s="209"/>
      <c r="H9" s="32"/>
    </row>
    <row r="10" spans="1:8" ht="15" customHeight="1" x14ac:dyDescent="0.25">
      <c r="F10" s="210" t="s">
        <v>20</v>
      </c>
      <c r="G10" s="210"/>
    </row>
    <row r="11" spans="1:8" ht="8.25" customHeight="1" x14ac:dyDescent="0.25">
      <c r="A11" s="212"/>
      <c r="B11" s="212"/>
      <c r="C11" s="212"/>
      <c r="D11" s="39"/>
      <c r="F11" s="211" t="s">
        <v>12</v>
      </c>
      <c r="G11" s="213"/>
    </row>
    <row r="12" spans="1:8" ht="6.75" customHeight="1" x14ac:dyDescent="0.25">
      <c r="F12" s="211"/>
      <c r="G12" s="213"/>
    </row>
    <row r="13" spans="1:8" ht="15" customHeight="1" x14ac:dyDescent="0.25">
      <c r="A13" s="7" t="s">
        <v>18</v>
      </c>
      <c r="F13" s="7" t="s">
        <v>19</v>
      </c>
      <c r="G13" s="5"/>
    </row>
    <row r="14" spans="1:8" ht="15" customHeight="1" x14ac:dyDescent="0.25">
      <c r="A14" s="208" t="str">
        <f>'Mallra dhe Sherbime'!A13:C13</f>
        <v>Lista e obligimeve: nga muaji Shtator 2025</v>
      </c>
      <c r="B14" s="208"/>
      <c r="C14" s="208"/>
      <c r="D14" s="39"/>
      <c r="G14" s="5"/>
    </row>
    <row r="15" spans="1:8" ht="15" customHeight="1" x14ac:dyDescent="0.25">
      <c r="A15" s="8" t="s">
        <v>1</v>
      </c>
      <c r="B15" s="9" t="s">
        <v>2</v>
      </c>
      <c r="C15" s="8" t="s">
        <v>3</v>
      </c>
      <c r="D15" s="8" t="s">
        <v>32</v>
      </c>
      <c r="E15" s="9" t="s">
        <v>4</v>
      </c>
      <c r="F15" s="8" t="s">
        <v>0</v>
      </c>
      <c r="G15" s="9" t="s">
        <v>5</v>
      </c>
    </row>
    <row r="16" spans="1:8" s="45" customFormat="1" ht="15" customHeight="1" x14ac:dyDescent="0.25">
      <c r="A16" s="31">
        <v>623</v>
      </c>
      <c r="B16" s="31" t="s">
        <v>14</v>
      </c>
      <c r="C16" s="44"/>
      <c r="D16" s="47"/>
      <c r="E16" s="79"/>
      <c r="F16" s="46"/>
      <c r="G16" s="57"/>
    </row>
    <row r="17" spans="1:8" s="45" customFormat="1" ht="15" customHeight="1" x14ac:dyDescent="0.25">
      <c r="A17" s="31">
        <v>623</v>
      </c>
      <c r="B17" s="31" t="s">
        <v>14</v>
      </c>
      <c r="C17" s="44"/>
      <c r="D17" s="47"/>
      <c r="E17" s="56"/>
      <c r="F17" s="46"/>
      <c r="G17" s="57"/>
    </row>
    <row r="18" spans="1:8" x14ac:dyDescent="0.25">
      <c r="A18" s="31">
        <v>623</v>
      </c>
      <c r="B18" s="31" t="s">
        <v>14</v>
      </c>
      <c r="C18" s="44"/>
      <c r="D18" s="47"/>
      <c r="E18" s="56"/>
      <c r="F18" s="46"/>
      <c r="G18" s="57"/>
    </row>
    <row r="19" spans="1:8" x14ac:dyDescent="0.25">
      <c r="A19" s="31">
        <v>623</v>
      </c>
      <c r="B19" s="31" t="s">
        <v>14</v>
      </c>
      <c r="C19" s="44"/>
      <c r="D19" s="47"/>
      <c r="E19" s="56"/>
      <c r="F19" s="46"/>
      <c r="G19" s="57"/>
    </row>
    <row r="20" spans="1:8" x14ac:dyDescent="0.25">
      <c r="A20" s="31">
        <v>623</v>
      </c>
      <c r="B20" s="31" t="s">
        <v>14</v>
      </c>
      <c r="C20" s="44"/>
      <c r="D20" s="47"/>
      <c r="E20" s="56"/>
      <c r="F20" s="46"/>
      <c r="G20" s="57"/>
    </row>
    <row r="21" spans="1:8" s="54" customFormat="1" x14ac:dyDescent="0.25">
      <c r="A21" s="31">
        <v>623</v>
      </c>
      <c r="B21" s="31" t="s">
        <v>14</v>
      </c>
      <c r="C21" s="44"/>
      <c r="D21" s="47"/>
      <c r="E21" s="56"/>
      <c r="F21" s="46"/>
      <c r="G21" s="57"/>
      <c r="H21"/>
    </row>
    <row r="22" spans="1:8" s="54" customFormat="1" x14ac:dyDescent="0.25">
      <c r="A22" s="31">
        <v>623</v>
      </c>
      <c r="B22" s="31" t="s">
        <v>14</v>
      </c>
      <c r="C22" s="44"/>
      <c r="D22" s="47"/>
      <c r="E22" s="56"/>
      <c r="F22" s="46"/>
      <c r="G22" s="57"/>
      <c r="H22"/>
    </row>
    <row r="23" spans="1:8" s="54" customFormat="1" x14ac:dyDescent="0.25">
      <c r="A23" s="31">
        <v>623</v>
      </c>
      <c r="B23" s="31" t="s">
        <v>14</v>
      </c>
      <c r="C23" s="44"/>
      <c r="D23" s="47"/>
      <c r="E23" s="56"/>
      <c r="F23" s="46"/>
      <c r="G23" s="57"/>
      <c r="H23"/>
    </row>
    <row r="24" spans="1:8" s="54" customFormat="1" x14ac:dyDescent="0.25">
      <c r="A24" s="31">
        <v>623</v>
      </c>
      <c r="B24" s="31" t="s">
        <v>14</v>
      </c>
      <c r="C24" s="44"/>
      <c r="D24" s="47"/>
      <c r="E24" s="56"/>
      <c r="F24" s="46"/>
      <c r="G24" s="57"/>
      <c r="H24"/>
    </row>
    <row r="25" spans="1:8" s="54" customFormat="1" x14ac:dyDescent="0.25">
      <c r="A25" s="31">
        <v>623</v>
      </c>
      <c r="B25" s="31" t="s">
        <v>14</v>
      </c>
      <c r="C25" s="44"/>
      <c r="D25" s="47"/>
      <c r="E25" s="56"/>
      <c r="F25" s="46"/>
      <c r="G25" s="57"/>
      <c r="H25"/>
    </row>
    <row r="26" spans="1:8" ht="15.75" x14ac:dyDescent="0.25">
      <c r="A26" s="214" t="s">
        <v>33</v>
      </c>
      <c r="B26" s="215"/>
      <c r="C26" s="215"/>
      <c r="D26" s="215"/>
      <c r="E26" s="216"/>
      <c r="F26" s="80">
        <f>SUM(F16:F25)</f>
        <v>0</v>
      </c>
      <c r="G26" s="35"/>
    </row>
    <row r="27" spans="1:8" ht="15.75" x14ac:dyDescent="0.25">
      <c r="A27" s="36"/>
      <c r="B27" s="36"/>
      <c r="C27" s="36"/>
      <c r="D27" s="36"/>
      <c r="E27" s="36"/>
      <c r="F27" s="37"/>
      <c r="G27" s="38"/>
    </row>
    <row r="29" spans="1:8" x14ac:dyDescent="0.25">
      <c r="A29" s="204" t="s">
        <v>27</v>
      </c>
      <c r="B29" s="204"/>
      <c r="C29" s="53"/>
      <c r="D29" s="42"/>
      <c r="E29" s="43"/>
      <c r="F29" s="54"/>
      <c r="G29" s="26" t="s">
        <v>29</v>
      </c>
    </row>
    <row r="30" spans="1:8" s="7" customFormat="1" x14ac:dyDescent="0.25">
      <c r="A30" s="204" t="s">
        <v>28</v>
      </c>
      <c r="B30" s="204"/>
      <c r="C30" s="27"/>
      <c r="D30" s="27"/>
      <c r="E30" s="67"/>
      <c r="G30" s="26" t="str">
        <f>'Mallra dhe Sherbime'!K276</f>
        <v>Ekrem Bytyçi</v>
      </c>
    </row>
    <row r="32" spans="1:8" x14ac:dyDescent="0.25">
      <c r="A32" s="1"/>
      <c r="B32" s="1" t="str">
        <f>'Mallra dhe Sherbime'!B278</f>
        <v>17.11.2025</v>
      </c>
      <c r="C32" s="54"/>
      <c r="F32" s="54"/>
      <c r="G32" s="1" t="str">
        <f>'Mallra dhe Sherbime'!K278</f>
        <v>17.11.2025</v>
      </c>
      <c r="H32" s="1"/>
    </row>
  </sheetData>
  <protectedRanges>
    <protectedRange sqref="E16:E25" name="Range1_1_1"/>
  </protectedRanges>
  <autoFilter ref="A15:G26"/>
  <mergeCells count="9">
    <mergeCell ref="A4:G9"/>
    <mergeCell ref="F10:G10"/>
    <mergeCell ref="F11:F12"/>
    <mergeCell ref="A29:B29"/>
    <mergeCell ref="A30:B30"/>
    <mergeCell ref="A11:C11"/>
    <mergeCell ref="G11:G12"/>
    <mergeCell ref="A14:C14"/>
    <mergeCell ref="A26:E26"/>
  </mergeCells>
  <dataValidations xWindow="500" yWindow="640" count="1"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E16:E25">
      <formula1>36526</formula1>
      <formula2>73051</formula2>
    </dataValidation>
  </dataValidations>
  <pageMargins left="0.25" right="0.25" top="0.75" bottom="0.75" header="0.3" footer="0.3"/>
  <pageSetup paperSize="9"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2"/>
  <sheetViews>
    <sheetView topLeftCell="A40" zoomScale="90" zoomScaleNormal="90" workbookViewId="0">
      <selection activeCell="G54" sqref="G54"/>
    </sheetView>
  </sheetViews>
  <sheetFormatPr defaultRowHeight="15" x14ac:dyDescent="0.25"/>
  <cols>
    <col min="1" max="1" width="12.85546875" style="74" customWidth="1"/>
    <col min="2" max="2" width="11.7109375" style="74" customWidth="1"/>
    <col min="3" max="3" width="42.28515625" style="73" customWidth="1"/>
    <col min="4" max="4" width="18.5703125" style="20" customWidth="1"/>
    <col min="5" max="5" width="13.7109375" style="74" customWidth="1"/>
    <col min="6" max="6" width="15" style="74" bestFit="1" customWidth="1"/>
    <col min="7" max="7" width="56.7109375" style="74" customWidth="1"/>
    <col min="8" max="9" width="14" style="74" bestFit="1" customWidth="1"/>
    <col min="10" max="10" width="16.28515625" style="74" bestFit="1" customWidth="1"/>
    <col min="11" max="12" width="9.140625" style="74"/>
    <col min="13" max="13" width="14.85546875" style="74" bestFit="1" customWidth="1"/>
    <col min="14" max="16384" width="9.140625" style="74"/>
  </cols>
  <sheetData>
    <row r="2" spans="1:8" ht="28.5" customHeight="1" x14ac:dyDescent="0.25">
      <c r="A2" s="1"/>
      <c r="B2" s="1"/>
      <c r="E2" s="1"/>
      <c r="F2" s="1"/>
      <c r="G2" s="1"/>
    </row>
    <row r="3" spans="1:8" x14ac:dyDescent="0.25">
      <c r="A3" s="1"/>
      <c r="B3" s="1"/>
      <c r="E3" s="1"/>
      <c r="F3" s="1"/>
      <c r="G3" s="1"/>
    </row>
    <row r="4" spans="1:8" ht="14.1" customHeight="1" x14ac:dyDescent="0.25">
      <c r="A4" s="209" t="s">
        <v>105</v>
      </c>
      <c r="B4" s="209"/>
      <c r="C4" s="209"/>
      <c r="D4" s="209"/>
      <c r="E4" s="209"/>
      <c r="F4" s="209"/>
      <c r="G4" s="209"/>
    </row>
    <row r="5" spans="1:8" ht="14.1" customHeight="1" x14ac:dyDescent="0.25">
      <c r="A5" s="209"/>
      <c r="B5" s="209"/>
      <c r="C5" s="209"/>
      <c r="D5" s="209"/>
      <c r="E5" s="209"/>
      <c r="F5" s="209"/>
      <c r="G5" s="209"/>
    </row>
    <row r="6" spans="1:8" ht="14.1" customHeight="1" x14ac:dyDescent="0.25">
      <c r="A6" s="209"/>
      <c r="B6" s="209"/>
      <c r="C6" s="209"/>
      <c r="D6" s="209"/>
      <c r="E6" s="209"/>
      <c r="F6" s="209"/>
      <c r="G6" s="209"/>
    </row>
    <row r="7" spans="1:8" ht="14.1" customHeight="1" x14ac:dyDescent="0.25">
      <c r="A7" s="209"/>
      <c r="B7" s="209"/>
      <c r="C7" s="209"/>
      <c r="D7" s="209"/>
      <c r="E7" s="209"/>
      <c r="F7" s="209"/>
      <c r="G7" s="209"/>
    </row>
    <row r="8" spans="1:8" ht="14.1" customHeight="1" x14ac:dyDescent="0.25">
      <c r="A8" s="209"/>
      <c r="B8" s="209"/>
      <c r="C8" s="209"/>
      <c r="D8" s="209"/>
      <c r="E8" s="209"/>
      <c r="F8" s="209"/>
      <c r="G8" s="209"/>
    </row>
    <row r="9" spans="1:8" ht="14.1" customHeight="1" x14ac:dyDescent="0.25">
      <c r="A9" s="209"/>
      <c r="B9" s="209"/>
      <c r="C9" s="209"/>
      <c r="D9" s="209"/>
      <c r="E9" s="209"/>
      <c r="F9" s="209"/>
      <c r="G9" s="209"/>
    </row>
    <row r="10" spans="1:8" ht="14.1" customHeight="1" x14ac:dyDescent="0.25">
      <c r="A10" s="209"/>
      <c r="B10" s="209"/>
      <c r="C10" s="209"/>
      <c r="D10" s="209"/>
      <c r="E10" s="209"/>
      <c r="F10" s="209"/>
      <c r="G10" s="209"/>
    </row>
    <row r="11" spans="1:8" ht="14.1" customHeight="1" x14ac:dyDescent="0.25">
      <c r="G11" s="75" t="s">
        <v>21</v>
      </c>
    </row>
    <row r="12" spans="1:8" ht="14.1" customHeight="1" x14ac:dyDescent="0.25">
      <c r="A12" s="217" t="s">
        <v>30</v>
      </c>
      <c r="B12" s="217"/>
      <c r="C12" s="217"/>
      <c r="D12" s="21"/>
      <c r="G12" s="213" t="s">
        <v>12</v>
      </c>
    </row>
    <row r="13" spans="1:8" ht="14.1" customHeight="1" thickBot="1" x14ac:dyDescent="0.3">
      <c r="A13" s="218" t="str">
        <f>'Mallra dhe Sherbime'!A13:C13</f>
        <v>Lista e obligimeve: nga muaji Shtator 2025</v>
      </c>
      <c r="B13" s="218"/>
      <c r="C13" s="218"/>
      <c r="D13" s="22"/>
      <c r="G13" s="213"/>
    </row>
    <row r="14" spans="1:8" ht="14.1" customHeight="1" x14ac:dyDescent="0.25">
      <c r="A14" s="13" t="s">
        <v>1</v>
      </c>
      <c r="B14" s="14" t="s">
        <v>2</v>
      </c>
      <c r="C14" s="17" t="s">
        <v>3</v>
      </c>
      <c r="D14" s="14" t="s">
        <v>25</v>
      </c>
      <c r="E14" s="15" t="s">
        <v>4</v>
      </c>
      <c r="F14" s="17" t="s">
        <v>0</v>
      </c>
      <c r="G14" s="16" t="s">
        <v>5</v>
      </c>
    </row>
    <row r="15" spans="1:8" x14ac:dyDescent="0.25">
      <c r="A15" s="76">
        <v>623</v>
      </c>
      <c r="B15" s="11" t="s">
        <v>13</v>
      </c>
      <c r="C15" s="77" t="s">
        <v>39</v>
      </c>
      <c r="D15" s="50" t="s">
        <v>40</v>
      </c>
      <c r="E15" s="51">
        <v>45107</v>
      </c>
      <c r="F15" s="88">
        <v>3482</v>
      </c>
      <c r="G15" s="78" t="s">
        <v>103</v>
      </c>
      <c r="H15" s="73"/>
    </row>
    <row r="16" spans="1:8" x14ac:dyDescent="0.25">
      <c r="A16" s="76">
        <v>623</v>
      </c>
      <c r="B16" s="11" t="s">
        <v>13</v>
      </c>
      <c r="C16" s="77" t="s">
        <v>39</v>
      </c>
      <c r="D16" s="50" t="s">
        <v>41</v>
      </c>
      <c r="E16" s="51">
        <v>45107</v>
      </c>
      <c r="F16" s="88">
        <v>8000</v>
      </c>
      <c r="G16" s="78" t="s">
        <v>103</v>
      </c>
      <c r="H16" s="73"/>
    </row>
    <row r="17" spans="1:8" x14ac:dyDescent="0.25">
      <c r="A17" s="76">
        <v>623</v>
      </c>
      <c r="B17" s="11" t="s">
        <v>13</v>
      </c>
      <c r="C17" s="77" t="s">
        <v>39</v>
      </c>
      <c r="D17" s="50" t="s">
        <v>42</v>
      </c>
      <c r="E17" s="51">
        <v>45107</v>
      </c>
      <c r="F17" s="88">
        <v>10000</v>
      </c>
      <c r="G17" s="78" t="s">
        <v>104</v>
      </c>
      <c r="H17" s="73"/>
    </row>
    <row r="18" spans="1:8" x14ac:dyDescent="0.25">
      <c r="A18" s="76">
        <v>623</v>
      </c>
      <c r="B18" s="11" t="s">
        <v>13</v>
      </c>
      <c r="C18" s="77" t="s">
        <v>43</v>
      </c>
      <c r="D18" s="50" t="s">
        <v>44</v>
      </c>
      <c r="E18" s="51">
        <v>45107</v>
      </c>
      <c r="F18" s="88">
        <v>5640</v>
      </c>
      <c r="G18" s="78" t="s">
        <v>104</v>
      </c>
      <c r="H18" s="73"/>
    </row>
    <row r="19" spans="1:8" x14ac:dyDescent="0.25">
      <c r="A19" s="76">
        <v>623</v>
      </c>
      <c r="B19" s="11" t="s">
        <v>13</v>
      </c>
      <c r="C19" s="77" t="s">
        <v>43</v>
      </c>
      <c r="D19" s="50" t="s">
        <v>45</v>
      </c>
      <c r="E19" s="51">
        <v>45107</v>
      </c>
      <c r="F19" s="88">
        <v>2400</v>
      </c>
      <c r="G19" s="78" t="s">
        <v>104</v>
      </c>
      <c r="H19" s="73"/>
    </row>
    <row r="20" spans="1:8" x14ac:dyDescent="0.25">
      <c r="A20" s="76">
        <v>623</v>
      </c>
      <c r="B20" s="11" t="s">
        <v>13</v>
      </c>
      <c r="C20" s="77" t="s">
        <v>43</v>
      </c>
      <c r="D20" s="50" t="s">
        <v>46</v>
      </c>
      <c r="E20" s="51">
        <v>45107</v>
      </c>
      <c r="F20" s="88">
        <v>2980</v>
      </c>
      <c r="G20" s="78" t="s">
        <v>104</v>
      </c>
      <c r="H20" s="73"/>
    </row>
    <row r="21" spans="1:8" x14ac:dyDescent="0.25">
      <c r="A21" s="76">
        <v>623</v>
      </c>
      <c r="B21" s="11" t="s">
        <v>13</v>
      </c>
      <c r="C21" s="77" t="s">
        <v>43</v>
      </c>
      <c r="D21" s="50" t="s">
        <v>47</v>
      </c>
      <c r="E21" s="51">
        <v>45107</v>
      </c>
      <c r="F21" s="88">
        <v>681</v>
      </c>
      <c r="G21" s="78" t="s">
        <v>104</v>
      </c>
      <c r="H21" s="73"/>
    </row>
    <row r="22" spans="1:8" x14ac:dyDescent="0.25">
      <c r="A22" s="76">
        <v>623</v>
      </c>
      <c r="B22" s="11" t="s">
        <v>13</v>
      </c>
      <c r="C22" s="77" t="s">
        <v>48</v>
      </c>
      <c r="D22" s="50" t="s">
        <v>49</v>
      </c>
      <c r="E22" s="51">
        <v>45107</v>
      </c>
      <c r="F22" s="88">
        <v>13925</v>
      </c>
      <c r="G22" s="78" t="s">
        <v>104</v>
      </c>
      <c r="H22" s="73"/>
    </row>
    <row r="23" spans="1:8" x14ac:dyDescent="0.25">
      <c r="A23" s="76">
        <v>623</v>
      </c>
      <c r="B23" s="11" t="s">
        <v>13</v>
      </c>
      <c r="C23" s="77" t="s">
        <v>48</v>
      </c>
      <c r="D23" s="50" t="s">
        <v>50</v>
      </c>
      <c r="E23" s="51">
        <v>45107</v>
      </c>
      <c r="F23" s="88">
        <v>3133</v>
      </c>
      <c r="G23" s="78" t="s">
        <v>104</v>
      </c>
      <c r="H23" s="73"/>
    </row>
    <row r="24" spans="1:8" x14ac:dyDescent="0.25">
      <c r="A24" s="76">
        <v>623</v>
      </c>
      <c r="B24" s="11" t="s">
        <v>13</v>
      </c>
      <c r="C24" s="77" t="s">
        <v>51</v>
      </c>
      <c r="D24" s="50" t="s">
        <v>52</v>
      </c>
      <c r="E24" s="51">
        <v>45107</v>
      </c>
      <c r="F24" s="88">
        <v>14472</v>
      </c>
      <c r="G24" s="78" t="s">
        <v>104</v>
      </c>
      <c r="H24" s="73"/>
    </row>
    <row r="25" spans="1:8" x14ac:dyDescent="0.25">
      <c r="A25" s="76">
        <v>623</v>
      </c>
      <c r="B25" s="11" t="s">
        <v>13</v>
      </c>
      <c r="C25" s="19" t="s">
        <v>36</v>
      </c>
      <c r="D25" s="50" t="s">
        <v>53</v>
      </c>
      <c r="E25" s="51">
        <v>45107</v>
      </c>
      <c r="F25" s="88">
        <v>5350</v>
      </c>
      <c r="G25" s="78" t="s">
        <v>104</v>
      </c>
      <c r="H25" s="73"/>
    </row>
    <row r="26" spans="1:8" x14ac:dyDescent="0.25">
      <c r="A26" s="76">
        <v>623</v>
      </c>
      <c r="B26" s="11" t="s">
        <v>13</v>
      </c>
      <c r="C26" s="19" t="s">
        <v>36</v>
      </c>
      <c r="D26" s="50" t="s">
        <v>54</v>
      </c>
      <c r="E26" s="51">
        <v>45107</v>
      </c>
      <c r="F26" s="88">
        <v>2966</v>
      </c>
      <c r="G26" s="78" t="s">
        <v>104</v>
      </c>
      <c r="H26" s="73"/>
    </row>
    <row r="27" spans="1:8" x14ac:dyDescent="0.25">
      <c r="A27" s="76">
        <v>623</v>
      </c>
      <c r="B27" s="11" t="s">
        <v>13</v>
      </c>
      <c r="C27" s="19" t="s">
        <v>36</v>
      </c>
      <c r="D27" s="50" t="s">
        <v>55</v>
      </c>
      <c r="E27" s="51">
        <v>45107</v>
      </c>
      <c r="F27" s="88">
        <v>7000</v>
      </c>
      <c r="G27" s="78" t="s">
        <v>104</v>
      </c>
      <c r="H27" s="73"/>
    </row>
    <row r="28" spans="1:8" x14ac:dyDescent="0.25">
      <c r="A28" s="76">
        <v>623</v>
      </c>
      <c r="B28" s="11" t="s">
        <v>13</v>
      </c>
      <c r="C28" s="19" t="s">
        <v>36</v>
      </c>
      <c r="D28" s="50" t="s">
        <v>56</v>
      </c>
      <c r="E28" s="51">
        <v>45107</v>
      </c>
      <c r="F28" s="88">
        <v>4747</v>
      </c>
      <c r="G28" s="78" t="s">
        <v>104</v>
      </c>
      <c r="H28" s="73"/>
    </row>
    <row r="29" spans="1:8" x14ac:dyDescent="0.25">
      <c r="A29" s="76">
        <v>623</v>
      </c>
      <c r="B29" s="11" t="s">
        <v>13</v>
      </c>
      <c r="C29" s="19" t="s">
        <v>36</v>
      </c>
      <c r="D29" s="50" t="s">
        <v>57</v>
      </c>
      <c r="E29" s="51">
        <v>45107</v>
      </c>
      <c r="F29" s="88">
        <v>6000</v>
      </c>
      <c r="G29" s="78" t="s">
        <v>104</v>
      </c>
      <c r="H29" s="73"/>
    </row>
    <row r="30" spans="1:8" x14ac:dyDescent="0.25">
      <c r="A30" s="76">
        <v>623</v>
      </c>
      <c r="B30" s="11" t="s">
        <v>13</v>
      </c>
      <c r="C30" s="77" t="s">
        <v>58</v>
      </c>
      <c r="D30" s="50" t="s">
        <v>59</v>
      </c>
      <c r="E30" s="51">
        <v>45107</v>
      </c>
      <c r="F30" s="88">
        <v>4931</v>
      </c>
      <c r="G30" s="78" t="s">
        <v>104</v>
      </c>
      <c r="H30" s="73"/>
    </row>
    <row r="31" spans="1:8" x14ac:dyDescent="0.25">
      <c r="A31" s="76">
        <v>623</v>
      </c>
      <c r="B31" s="11" t="s">
        <v>13</v>
      </c>
      <c r="C31" s="77" t="s">
        <v>58</v>
      </c>
      <c r="D31" s="50" t="s">
        <v>60</v>
      </c>
      <c r="E31" s="51">
        <v>45107</v>
      </c>
      <c r="F31" s="88">
        <v>3491</v>
      </c>
      <c r="G31" s="78" t="s">
        <v>104</v>
      </c>
      <c r="H31" s="73"/>
    </row>
    <row r="32" spans="1:8" x14ac:dyDescent="0.25">
      <c r="A32" s="76">
        <v>623</v>
      </c>
      <c r="B32" s="11" t="s">
        <v>13</v>
      </c>
      <c r="C32" s="77" t="s">
        <v>58</v>
      </c>
      <c r="D32" s="50" t="s">
        <v>61</v>
      </c>
      <c r="E32" s="51">
        <v>45107</v>
      </c>
      <c r="F32" s="88">
        <v>8923</v>
      </c>
      <c r="G32" s="78" t="s">
        <v>104</v>
      </c>
      <c r="H32" s="73"/>
    </row>
    <row r="33" spans="1:8" x14ac:dyDescent="0.25">
      <c r="A33" s="76">
        <v>623</v>
      </c>
      <c r="B33" s="11" t="s">
        <v>13</v>
      </c>
      <c r="C33" s="19" t="s">
        <v>24</v>
      </c>
      <c r="D33" s="50" t="s">
        <v>62</v>
      </c>
      <c r="E33" s="51">
        <v>45107</v>
      </c>
      <c r="F33" s="88">
        <v>18191</v>
      </c>
      <c r="G33" s="78" t="s">
        <v>104</v>
      </c>
      <c r="H33" s="73"/>
    </row>
    <row r="34" spans="1:8" x14ac:dyDescent="0.25">
      <c r="A34" s="76">
        <v>623</v>
      </c>
      <c r="B34" s="11" t="s">
        <v>13</v>
      </c>
      <c r="C34" s="19" t="s">
        <v>24</v>
      </c>
      <c r="D34" s="50" t="s">
        <v>63</v>
      </c>
      <c r="E34" s="51">
        <v>45107</v>
      </c>
      <c r="F34" s="88">
        <v>16562</v>
      </c>
      <c r="G34" s="78" t="s">
        <v>104</v>
      </c>
      <c r="H34" s="73"/>
    </row>
    <row r="35" spans="1:8" x14ac:dyDescent="0.25">
      <c r="A35" s="76">
        <v>623</v>
      </c>
      <c r="B35" s="11" t="s">
        <v>13</v>
      </c>
      <c r="C35" s="77" t="s">
        <v>64</v>
      </c>
      <c r="D35" s="50" t="s">
        <v>65</v>
      </c>
      <c r="E35" s="51">
        <v>45107</v>
      </c>
      <c r="F35" s="88">
        <v>439</v>
      </c>
      <c r="G35" s="78" t="s">
        <v>104</v>
      </c>
      <c r="H35" s="73"/>
    </row>
    <row r="36" spans="1:8" x14ac:dyDescent="0.25">
      <c r="A36" s="76">
        <v>623</v>
      </c>
      <c r="B36" s="11" t="s">
        <v>13</v>
      </c>
      <c r="C36" s="77" t="s">
        <v>64</v>
      </c>
      <c r="D36" s="50" t="s">
        <v>66</v>
      </c>
      <c r="E36" s="51">
        <v>45107</v>
      </c>
      <c r="F36" s="88">
        <v>907</v>
      </c>
      <c r="G36" s="78" t="s">
        <v>104</v>
      </c>
      <c r="H36" s="73"/>
    </row>
    <row r="37" spans="1:8" x14ac:dyDescent="0.25">
      <c r="A37" s="76">
        <v>623</v>
      </c>
      <c r="B37" s="11" t="s">
        <v>13</v>
      </c>
      <c r="C37" s="77" t="s">
        <v>39</v>
      </c>
      <c r="D37" s="50" t="s">
        <v>67</v>
      </c>
      <c r="E37" s="51">
        <v>45107</v>
      </c>
      <c r="F37" s="88">
        <v>3234</v>
      </c>
      <c r="G37" s="78" t="s">
        <v>104</v>
      </c>
      <c r="H37" s="73"/>
    </row>
    <row r="38" spans="1:8" x14ac:dyDescent="0.25">
      <c r="A38" s="76">
        <v>623</v>
      </c>
      <c r="B38" s="11" t="s">
        <v>13</v>
      </c>
      <c r="C38" s="77" t="s">
        <v>68</v>
      </c>
      <c r="D38" s="50" t="s">
        <v>69</v>
      </c>
      <c r="E38" s="51">
        <v>45107</v>
      </c>
      <c r="F38" s="88">
        <v>408</v>
      </c>
      <c r="G38" s="78" t="s">
        <v>104</v>
      </c>
      <c r="H38" s="73"/>
    </row>
    <row r="39" spans="1:8" x14ac:dyDescent="0.25">
      <c r="A39" s="76">
        <v>623</v>
      </c>
      <c r="B39" s="11" t="s">
        <v>13</v>
      </c>
      <c r="C39" s="77" t="s">
        <v>68</v>
      </c>
      <c r="D39" s="50" t="s">
        <v>70</v>
      </c>
      <c r="E39" s="51">
        <v>45107</v>
      </c>
      <c r="F39" s="88">
        <v>1798</v>
      </c>
      <c r="G39" s="78" t="s">
        <v>104</v>
      </c>
      <c r="H39" s="73"/>
    </row>
    <row r="40" spans="1:8" x14ac:dyDescent="0.25">
      <c r="A40" s="76">
        <v>623</v>
      </c>
      <c r="B40" s="11" t="s">
        <v>13</v>
      </c>
      <c r="C40" s="77" t="s">
        <v>68</v>
      </c>
      <c r="D40" s="50" t="s">
        <v>71</v>
      </c>
      <c r="E40" s="51">
        <v>45107</v>
      </c>
      <c r="F40" s="88">
        <v>2300</v>
      </c>
      <c r="G40" s="78" t="s">
        <v>104</v>
      </c>
      <c r="H40" s="73"/>
    </row>
    <row r="41" spans="1:8" x14ac:dyDescent="0.25">
      <c r="A41" s="76">
        <v>623</v>
      </c>
      <c r="B41" s="11" t="s">
        <v>13</v>
      </c>
      <c r="C41" s="77" t="s">
        <v>68</v>
      </c>
      <c r="D41" s="50" t="s">
        <v>72</v>
      </c>
      <c r="E41" s="51">
        <v>45107</v>
      </c>
      <c r="F41" s="88">
        <v>1456</v>
      </c>
      <c r="G41" s="78" t="s">
        <v>104</v>
      </c>
      <c r="H41" s="73"/>
    </row>
    <row r="42" spans="1:8" x14ac:dyDescent="0.25">
      <c r="A42" s="76">
        <v>623</v>
      </c>
      <c r="B42" s="11" t="s">
        <v>13</v>
      </c>
      <c r="C42" s="77" t="s">
        <v>34</v>
      </c>
      <c r="D42" s="50" t="s">
        <v>73</v>
      </c>
      <c r="E42" s="51">
        <v>45107</v>
      </c>
      <c r="F42" s="88">
        <v>9597</v>
      </c>
      <c r="G42" s="78" t="s">
        <v>104</v>
      </c>
      <c r="H42" s="73"/>
    </row>
    <row r="43" spans="1:8" x14ac:dyDescent="0.25">
      <c r="A43" s="76">
        <v>623</v>
      </c>
      <c r="B43" s="11" t="s">
        <v>13</v>
      </c>
      <c r="C43" s="19" t="s">
        <v>26</v>
      </c>
      <c r="D43" s="50" t="s">
        <v>74</v>
      </c>
      <c r="E43" s="51">
        <v>45107</v>
      </c>
      <c r="F43" s="88">
        <v>10037</v>
      </c>
      <c r="G43" s="78" t="s">
        <v>104</v>
      </c>
      <c r="H43" s="73"/>
    </row>
    <row r="44" spans="1:8" x14ac:dyDescent="0.25">
      <c r="A44" s="76">
        <v>623</v>
      </c>
      <c r="B44" s="11" t="s">
        <v>13</v>
      </c>
      <c r="C44" s="19" t="s">
        <v>26</v>
      </c>
      <c r="D44" s="50" t="s">
        <v>75</v>
      </c>
      <c r="E44" s="51">
        <v>45107</v>
      </c>
      <c r="F44" s="88">
        <v>6075</v>
      </c>
      <c r="G44" s="78" t="s">
        <v>104</v>
      </c>
      <c r="H44" s="73"/>
    </row>
    <row r="45" spans="1:8" x14ac:dyDescent="0.25">
      <c r="A45" s="76">
        <v>623</v>
      </c>
      <c r="B45" s="11" t="s">
        <v>13</v>
      </c>
      <c r="C45" s="19" t="s">
        <v>26</v>
      </c>
      <c r="D45" s="50" t="s">
        <v>76</v>
      </c>
      <c r="E45" s="51">
        <v>45107</v>
      </c>
      <c r="F45" s="88">
        <v>8658</v>
      </c>
      <c r="G45" s="78" t="s">
        <v>104</v>
      </c>
      <c r="H45" s="73"/>
    </row>
    <row r="46" spans="1:8" x14ac:dyDescent="0.25">
      <c r="A46" s="76">
        <v>623</v>
      </c>
      <c r="B46" s="11" t="s">
        <v>13</v>
      </c>
      <c r="C46" s="19" t="s">
        <v>38</v>
      </c>
      <c r="D46" s="50" t="s">
        <v>77</v>
      </c>
      <c r="E46" s="51">
        <v>45107</v>
      </c>
      <c r="F46" s="88">
        <v>3391</v>
      </c>
      <c r="G46" s="78" t="s">
        <v>104</v>
      </c>
      <c r="H46" s="73"/>
    </row>
    <row r="47" spans="1:8" x14ac:dyDescent="0.25">
      <c r="A47" s="76">
        <v>623</v>
      </c>
      <c r="B47" s="11" t="s">
        <v>13</v>
      </c>
      <c r="C47" s="19" t="s">
        <v>31</v>
      </c>
      <c r="D47" s="50" t="s">
        <v>78</v>
      </c>
      <c r="E47" s="51">
        <v>45107</v>
      </c>
      <c r="F47" s="88">
        <v>16931</v>
      </c>
      <c r="G47" s="78" t="s">
        <v>104</v>
      </c>
      <c r="H47" s="73"/>
    </row>
    <row r="48" spans="1:8" x14ac:dyDescent="0.25">
      <c r="A48" s="76">
        <v>623</v>
      </c>
      <c r="B48" s="11" t="s">
        <v>13</v>
      </c>
      <c r="C48" s="19" t="s">
        <v>31</v>
      </c>
      <c r="D48" s="50" t="s">
        <v>79</v>
      </c>
      <c r="E48" s="51">
        <v>45107</v>
      </c>
      <c r="F48" s="88">
        <v>3242.6</v>
      </c>
      <c r="G48" s="78" t="s">
        <v>104</v>
      </c>
      <c r="H48" s="73"/>
    </row>
    <row r="49" spans="1:8" x14ac:dyDescent="0.25">
      <c r="A49" s="76">
        <v>623</v>
      </c>
      <c r="B49" s="11" t="s">
        <v>13</v>
      </c>
      <c r="C49" s="19" t="s">
        <v>31</v>
      </c>
      <c r="D49" s="50" t="s">
        <v>80</v>
      </c>
      <c r="E49" s="51">
        <v>45107</v>
      </c>
      <c r="F49" s="88">
        <v>7993.64</v>
      </c>
      <c r="G49" s="78" t="s">
        <v>104</v>
      </c>
      <c r="H49" s="73"/>
    </row>
    <row r="50" spans="1:8" x14ac:dyDescent="0.25">
      <c r="A50" s="76">
        <v>623</v>
      </c>
      <c r="B50" s="11" t="s">
        <v>13</v>
      </c>
      <c r="C50" s="19" t="s">
        <v>31</v>
      </c>
      <c r="D50" s="50" t="s">
        <v>81</v>
      </c>
      <c r="E50" s="51">
        <v>45107</v>
      </c>
      <c r="F50" s="88">
        <v>4000</v>
      </c>
      <c r="G50" s="78" t="s">
        <v>104</v>
      </c>
      <c r="H50" s="73"/>
    </row>
    <row r="51" spans="1:8" x14ac:dyDescent="0.25">
      <c r="A51" s="76">
        <v>623</v>
      </c>
      <c r="B51" s="11" t="s">
        <v>13</v>
      </c>
      <c r="C51" s="19" t="s">
        <v>31</v>
      </c>
      <c r="D51" s="50" t="s">
        <v>82</v>
      </c>
      <c r="E51" s="51">
        <v>45107</v>
      </c>
      <c r="F51" s="88">
        <v>8000</v>
      </c>
      <c r="G51" s="78" t="s">
        <v>104</v>
      </c>
      <c r="H51" s="73"/>
    </row>
    <row r="52" spans="1:8" x14ac:dyDescent="0.25">
      <c r="A52" s="76">
        <v>623</v>
      </c>
      <c r="B52" s="11" t="s">
        <v>13</v>
      </c>
      <c r="C52" s="19" t="s">
        <v>31</v>
      </c>
      <c r="D52" s="50" t="s">
        <v>83</v>
      </c>
      <c r="E52" s="51">
        <v>45107</v>
      </c>
      <c r="F52" s="88">
        <v>2795.97</v>
      </c>
      <c r="G52" s="78" t="s">
        <v>104</v>
      </c>
      <c r="H52" s="73"/>
    </row>
    <row r="53" spans="1:8" x14ac:dyDescent="0.25">
      <c r="A53" s="76">
        <v>623</v>
      </c>
      <c r="B53" s="11" t="s">
        <v>13</v>
      </c>
      <c r="C53" s="19" t="s">
        <v>31</v>
      </c>
      <c r="D53" s="50" t="s">
        <v>84</v>
      </c>
      <c r="E53" s="51">
        <v>45107</v>
      </c>
      <c r="F53" s="88">
        <v>1712</v>
      </c>
      <c r="G53" s="78" t="s">
        <v>104</v>
      </c>
      <c r="H53" s="73"/>
    </row>
    <row r="54" spans="1:8" x14ac:dyDescent="0.25">
      <c r="A54" s="76">
        <v>623</v>
      </c>
      <c r="B54" s="11" t="s">
        <v>13</v>
      </c>
      <c r="C54" s="19" t="s">
        <v>31</v>
      </c>
      <c r="D54" s="50" t="s">
        <v>85</v>
      </c>
      <c r="E54" s="51">
        <v>45107</v>
      </c>
      <c r="F54" s="88">
        <v>1117.3399999999999</v>
      </c>
      <c r="G54" s="78" t="s">
        <v>104</v>
      </c>
      <c r="H54" s="73"/>
    </row>
    <row r="55" spans="1:8" x14ac:dyDescent="0.25">
      <c r="A55" s="76">
        <v>623</v>
      </c>
      <c r="B55" s="11" t="s">
        <v>13</v>
      </c>
      <c r="C55" s="19" t="s">
        <v>31</v>
      </c>
      <c r="D55" s="50" t="s">
        <v>86</v>
      </c>
      <c r="E55" s="51">
        <v>45107</v>
      </c>
      <c r="F55" s="88">
        <v>5116</v>
      </c>
      <c r="G55" s="78" t="s">
        <v>104</v>
      </c>
      <c r="H55" s="73"/>
    </row>
    <row r="56" spans="1:8" x14ac:dyDescent="0.25">
      <c r="A56" s="76">
        <v>623</v>
      </c>
      <c r="B56" s="11" t="s">
        <v>13</v>
      </c>
      <c r="C56" s="19" t="s">
        <v>24</v>
      </c>
      <c r="D56" s="50" t="s">
        <v>87</v>
      </c>
      <c r="E56" s="51">
        <v>45107</v>
      </c>
      <c r="F56" s="88">
        <v>20234</v>
      </c>
      <c r="G56" s="78" t="s">
        <v>104</v>
      </c>
      <c r="H56" s="73"/>
    </row>
    <row r="57" spans="1:8" x14ac:dyDescent="0.25">
      <c r="A57" s="76">
        <v>623</v>
      </c>
      <c r="B57" s="11" t="s">
        <v>13</v>
      </c>
      <c r="C57" s="19" t="s">
        <v>24</v>
      </c>
      <c r="D57" s="50" t="s">
        <v>88</v>
      </c>
      <c r="E57" s="51">
        <v>45107</v>
      </c>
      <c r="F57" s="88">
        <v>10377</v>
      </c>
      <c r="G57" s="78" t="s">
        <v>104</v>
      </c>
      <c r="H57" s="73"/>
    </row>
    <row r="58" spans="1:8" x14ac:dyDescent="0.25">
      <c r="A58" s="76">
        <v>623</v>
      </c>
      <c r="B58" s="11" t="s">
        <v>13</v>
      </c>
      <c r="C58" s="77" t="s">
        <v>89</v>
      </c>
      <c r="D58" s="50" t="s">
        <v>35</v>
      </c>
      <c r="E58" s="51">
        <v>45107</v>
      </c>
      <c r="F58" s="88">
        <v>4997</v>
      </c>
      <c r="G58" s="78" t="s">
        <v>104</v>
      </c>
      <c r="H58" s="73"/>
    </row>
    <row r="59" spans="1:8" x14ac:dyDescent="0.25">
      <c r="A59" s="76">
        <v>623</v>
      </c>
      <c r="B59" s="11" t="s">
        <v>13</v>
      </c>
      <c r="C59" s="19" t="s">
        <v>24</v>
      </c>
      <c r="D59" s="50" t="s">
        <v>90</v>
      </c>
      <c r="E59" s="51">
        <v>45107</v>
      </c>
      <c r="F59" s="88">
        <v>3317</v>
      </c>
      <c r="G59" s="78" t="s">
        <v>104</v>
      </c>
      <c r="H59" s="73"/>
    </row>
    <row r="60" spans="1:8" x14ac:dyDescent="0.25">
      <c r="A60" s="76">
        <v>623</v>
      </c>
      <c r="B60" s="11" t="s">
        <v>13</v>
      </c>
      <c r="C60" s="19" t="s">
        <v>24</v>
      </c>
      <c r="D60" s="50" t="s">
        <v>91</v>
      </c>
      <c r="E60" s="51">
        <v>45107</v>
      </c>
      <c r="F60" s="88">
        <v>22318</v>
      </c>
      <c r="G60" s="78" t="s">
        <v>104</v>
      </c>
      <c r="H60" s="73"/>
    </row>
    <row r="61" spans="1:8" x14ac:dyDescent="0.25">
      <c r="A61" s="76">
        <v>623</v>
      </c>
      <c r="B61" s="11" t="s">
        <v>13</v>
      </c>
      <c r="C61" s="19" t="s">
        <v>31</v>
      </c>
      <c r="D61" s="50" t="s">
        <v>92</v>
      </c>
      <c r="E61" s="51">
        <v>45107</v>
      </c>
      <c r="F61" s="88">
        <v>9882</v>
      </c>
      <c r="G61" s="78" t="s">
        <v>104</v>
      </c>
      <c r="H61" s="73"/>
    </row>
    <row r="62" spans="1:8" x14ac:dyDescent="0.25">
      <c r="A62" s="76">
        <v>623</v>
      </c>
      <c r="B62" s="11" t="s">
        <v>13</v>
      </c>
      <c r="C62" s="77" t="s">
        <v>51</v>
      </c>
      <c r="D62" s="50" t="s">
        <v>93</v>
      </c>
      <c r="E62" s="51">
        <v>45107</v>
      </c>
      <c r="F62" s="88">
        <v>23991</v>
      </c>
      <c r="G62" s="78" t="s">
        <v>104</v>
      </c>
      <c r="H62" s="73"/>
    </row>
    <row r="63" spans="1:8" x14ac:dyDescent="0.25">
      <c r="A63" s="76">
        <v>623</v>
      </c>
      <c r="B63" s="11" t="s">
        <v>13</v>
      </c>
      <c r="C63" s="77" t="s">
        <v>94</v>
      </c>
      <c r="D63" s="50" t="s">
        <v>95</v>
      </c>
      <c r="E63" s="51">
        <v>45107</v>
      </c>
      <c r="F63" s="88">
        <v>8499</v>
      </c>
      <c r="G63" s="78" t="s">
        <v>104</v>
      </c>
      <c r="H63" s="73"/>
    </row>
    <row r="64" spans="1:8" x14ac:dyDescent="0.25">
      <c r="A64" s="76">
        <v>623</v>
      </c>
      <c r="B64" s="11" t="s">
        <v>13</v>
      </c>
      <c r="C64" s="77" t="s">
        <v>94</v>
      </c>
      <c r="D64" s="50" t="s">
        <v>96</v>
      </c>
      <c r="E64" s="51">
        <v>45107</v>
      </c>
      <c r="F64" s="88">
        <v>4638</v>
      </c>
      <c r="G64" s="78" t="s">
        <v>104</v>
      </c>
      <c r="H64" s="73"/>
    </row>
    <row r="65" spans="1:8" x14ac:dyDescent="0.25">
      <c r="A65" s="76">
        <v>623</v>
      </c>
      <c r="B65" s="11" t="s">
        <v>13</v>
      </c>
      <c r="C65" s="77" t="s">
        <v>94</v>
      </c>
      <c r="D65" s="50" t="s">
        <v>97</v>
      </c>
      <c r="E65" s="51">
        <v>45107</v>
      </c>
      <c r="F65" s="88">
        <v>11978</v>
      </c>
      <c r="G65" s="78" t="s">
        <v>104</v>
      </c>
      <c r="H65" s="73"/>
    </row>
    <row r="66" spans="1:8" x14ac:dyDescent="0.25">
      <c r="A66" s="76">
        <v>623</v>
      </c>
      <c r="B66" s="11" t="s">
        <v>13</v>
      </c>
      <c r="C66" s="77" t="s">
        <v>94</v>
      </c>
      <c r="D66" s="50" t="s">
        <v>98</v>
      </c>
      <c r="E66" s="51">
        <v>45107</v>
      </c>
      <c r="F66" s="88">
        <v>15382</v>
      </c>
      <c r="G66" s="78" t="s">
        <v>104</v>
      </c>
      <c r="H66" s="73"/>
    </row>
    <row r="67" spans="1:8" x14ac:dyDescent="0.25">
      <c r="A67" s="76">
        <v>623</v>
      </c>
      <c r="B67" s="11" t="s">
        <v>13</v>
      </c>
      <c r="C67" s="77" t="s">
        <v>99</v>
      </c>
      <c r="D67" s="50" t="s">
        <v>100</v>
      </c>
      <c r="E67" s="51">
        <v>45107</v>
      </c>
      <c r="F67" s="88">
        <v>1917</v>
      </c>
      <c r="G67" s="78" t="s">
        <v>104</v>
      </c>
      <c r="H67" s="73"/>
    </row>
    <row r="68" spans="1:8" x14ac:dyDescent="0.25">
      <c r="A68" s="76">
        <v>623</v>
      </c>
      <c r="B68" s="11" t="s">
        <v>13</v>
      </c>
      <c r="C68" s="19" t="s">
        <v>26</v>
      </c>
      <c r="D68" s="50" t="s">
        <v>101</v>
      </c>
      <c r="E68" s="51">
        <v>45107</v>
      </c>
      <c r="F68" s="88">
        <v>7083.99</v>
      </c>
      <c r="G68" s="78" t="s">
        <v>104</v>
      </c>
      <c r="H68" s="73"/>
    </row>
    <row r="69" spans="1:8" x14ac:dyDescent="0.25">
      <c r="A69" s="76">
        <v>623</v>
      </c>
      <c r="B69" s="11" t="s">
        <v>13</v>
      </c>
      <c r="C69" s="19" t="s">
        <v>26</v>
      </c>
      <c r="D69" s="50" t="s">
        <v>102</v>
      </c>
      <c r="E69" s="51">
        <v>45107</v>
      </c>
      <c r="F69" s="88">
        <v>24481.99</v>
      </c>
      <c r="G69" s="78" t="s">
        <v>104</v>
      </c>
      <c r="H69" s="73"/>
    </row>
    <row r="70" spans="1:8" ht="15.75" x14ac:dyDescent="0.25">
      <c r="A70" s="214" t="s">
        <v>23</v>
      </c>
      <c r="B70" s="215"/>
      <c r="C70" s="215"/>
      <c r="D70" s="215"/>
      <c r="E70" s="216"/>
      <c r="F70" s="89">
        <f>SUM(F15:F69)</f>
        <v>411178.53</v>
      </c>
      <c r="G70" s="35"/>
    </row>
    <row r="71" spans="1:8" ht="15.75" x14ac:dyDescent="0.25">
      <c r="A71" s="58"/>
      <c r="B71" s="58"/>
      <c r="C71" s="59"/>
      <c r="D71" s="59"/>
      <c r="E71" s="59"/>
      <c r="F71" s="60"/>
      <c r="G71" s="61"/>
    </row>
    <row r="72" spans="1:8" ht="15.75" x14ac:dyDescent="0.25">
      <c r="A72" s="58"/>
      <c r="B72" s="58"/>
      <c r="C72" s="59"/>
      <c r="D72" s="59"/>
      <c r="E72" s="59"/>
      <c r="F72" s="60"/>
      <c r="G72" s="61"/>
    </row>
    <row r="73" spans="1:8" x14ac:dyDescent="0.25">
      <c r="A73" s="204" t="s">
        <v>27</v>
      </c>
      <c r="B73" s="204"/>
      <c r="D73" s="42"/>
      <c r="E73" s="43"/>
      <c r="G73" s="26" t="s">
        <v>29</v>
      </c>
    </row>
    <row r="74" spans="1:8" s="71" customFormat="1" ht="15.75" x14ac:dyDescent="0.25">
      <c r="A74" s="205" t="s">
        <v>28</v>
      </c>
      <c r="B74" s="205"/>
      <c r="C74" s="69"/>
      <c r="D74" s="70"/>
      <c r="G74" s="69" t="str">
        <f>'Mallra dhe Sherbime'!K276</f>
        <v>Ekrem Bytyçi</v>
      </c>
    </row>
    <row r="75" spans="1:8" x14ac:dyDescent="0.25">
      <c r="A75" s="72"/>
      <c r="B75" s="72"/>
      <c r="G75" s="25"/>
    </row>
    <row r="76" spans="1:8" x14ac:dyDescent="0.25">
      <c r="A76" s="1"/>
      <c r="B76" s="1" t="str">
        <f>'Mallra dhe Sherbime'!B278</f>
        <v>17.11.2025</v>
      </c>
      <c r="G76" s="1" t="str">
        <f>'Mallra dhe Sherbime'!K278</f>
        <v>17.11.2025</v>
      </c>
      <c r="H76" s="1"/>
    </row>
    <row r="77" spans="1:8" x14ac:dyDescent="0.25">
      <c r="F77" s="12"/>
    </row>
    <row r="78" spans="1:8" x14ac:dyDescent="0.25">
      <c r="F78" s="12"/>
    </row>
    <row r="82" spans="6:6" x14ac:dyDescent="0.25">
      <c r="F82" s="62"/>
    </row>
  </sheetData>
  <protectedRanges>
    <protectedRange sqref="E15:E69" name="Range1_1_1_3_1"/>
    <protectedRange sqref="F15:F69" name="Range2_1_1_8"/>
  </protectedRanges>
  <autoFilter ref="A14:G70"/>
  <mergeCells count="7">
    <mergeCell ref="A74:B74"/>
    <mergeCell ref="A4:G10"/>
    <mergeCell ref="A12:C12"/>
    <mergeCell ref="G12:G13"/>
    <mergeCell ref="A13:C13"/>
    <mergeCell ref="A73:B73"/>
    <mergeCell ref="A70:E70"/>
  </mergeCells>
  <dataValidations count="2"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E15:E69">
      <formula1>36526</formula1>
      <formula2>73051</formula2>
    </dataValidation>
    <dataValidation type="decimal" allowBlank="1" showErrorMessage="1" errorTitle="Gabim ne te dhena" error="Ju lutem Shkruani Shumen" promptTitle="Shuma" prompt="Shkru" sqref="F15:F69">
      <formula1>0</formula1>
      <formula2>99999999999999</formula2>
    </dataValidation>
  </dataValidations>
  <printOptions horizontalCentered="1"/>
  <pageMargins left="0.25" right="0.25" top="0.75" bottom="0.75" header="0.3" footer="0.3"/>
  <pageSetup scale="59" orientation="portrait" r:id="rId1"/>
  <ignoredErrors>
    <ignoredError sqref="D6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9"/>
  <sheetViews>
    <sheetView topLeftCell="A13" zoomScale="80" zoomScaleNormal="80" workbookViewId="0">
      <selection sqref="A1:L50"/>
    </sheetView>
  </sheetViews>
  <sheetFormatPr defaultRowHeight="15" x14ac:dyDescent="0.25"/>
  <cols>
    <col min="1" max="1" width="12.85546875" customWidth="1"/>
    <col min="2" max="2" width="11.7109375" customWidth="1"/>
    <col min="3" max="3" width="32.140625" style="18" bestFit="1" customWidth="1"/>
    <col min="4" max="4" width="24.42578125" style="20" bestFit="1" customWidth="1"/>
    <col min="5" max="5" width="18.42578125" style="20" hidden="1" customWidth="1"/>
    <col min="6" max="6" width="18.5703125" style="20" customWidth="1"/>
    <col min="7" max="7" width="18.5703125" customWidth="1"/>
    <col min="8" max="8" width="57.28515625" style="85" hidden="1" customWidth="1"/>
    <col min="9" max="9" width="17" style="115" hidden="1" customWidth="1"/>
    <col min="10" max="10" width="54.7109375" style="115" hidden="1" customWidth="1"/>
    <col min="11" max="11" width="17.85546875" bestFit="1" customWidth="1"/>
    <col min="12" max="12" width="35" bestFit="1" customWidth="1"/>
    <col min="13" max="13" width="20.140625" hidden="1" customWidth="1"/>
    <col min="14" max="14" width="18.85546875" bestFit="1" customWidth="1"/>
    <col min="16" max="16" width="14.85546875" bestFit="1" customWidth="1"/>
    <col min="17" max="17" width="13" bestFit="1" customWidth="1"/>
  </cols>
  <sheetData>
    <row r="2" spans="1:14" ht="42.75" customHeight="1" x14ac:dyDescent="0.25">
      <c r="A2" s="1"/>
      <c r="B2" s="1"/>
      <c r="G2" s="1"/>
      <c r="K2" s="1"/>
      <c r="L2" s="1"/>
    </row>
    <row r="3" spans="1:14" s="65" customFormat="1" x14ac:dyDescent="0.25">
      <c r="A3" s="1"/>
      <c r="B3" s="1"/>
      <c r="C3" s="64"/>
      <c r="D3" s="20"/>
      <c r="E3" s="20"/>
      <c r="F3" s="20"/>
      <c r="G3" s="1"/>
      <c r="H3" s="85"/>
      <c r="I3" s="115"/>
      <c r="J3" s="115"/>
      <c r="K3" s="1"/>
      <c r="L3" s="1"/>
    </row>
    <row r="4" spans="1:14" ht="14.1" customHeight="1" x14ac:dyDescent="0.25">
      <c r="A4" s="209" t="s">
        <v>125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4" ht="14.1" customHeight="1" x14ac:dyDescent="0.25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4" ht="14.1" customHeight="1" x14ac:dyDescent="0.25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1:14" ht="14.1" customHeight="1" x14ac:dyDescent="0.25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4" ht="14.1" customHeight="1" x14ac:dyDescent="0.25">
      <c r="A8" s="209"/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</row>
    <row r="9" spans="1:14" ht="14.1" customHeight="1" x14ac:dyDescent="0.25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</row>
    <row r="10" spans="1:14" ht="14.1" customHeight="1" x14ac:dyDescent="0.25">
      <c r="A10" s="209"/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09"/>
    </row>
    <row r="11" spans="1:14" ht="14.1" customHeight="1" x14ac:dyDescent="0.25">
      <c r="L11" s="10" t="s">
        <v>21</v>
      </c>
    </row>
    <row r="12" spans="1:14" ht="14.1" customHeight="1" x14ac:dyDescent="0.25">
      <c r="A12" s="217" t="s">
        <v>30</v>
      </c>
      <c r="B12" s="217"/>
      <c r="C12" s="217"/>
      <c r="D12" s="21"/>
      <c r="E12" s="21"/>
      <c r="F12" s="21"/>
      <c r="H12" s="83"/>
      <c r="I12" s="117"/>
      <c r="J12" s="117"/>
      <c r="L12" s="213" t="s">
        <v>12</v>
      </c>
    </row>
    <row r="13" spans="1:14" ht="14.1" customHeight="1" x14ac:dyDescent="0.25">
      <c r="A13" s="219" t="str">
        <f>'Mallra dhe Sherbime'!A13:C13</f>
        <v>Lista e obligimeve: nga muaji Shtator 2025</v>
      </c>
      <c r="B13" s="219"/>
      <c r="C13" s="219"/>
      <c r="D13" s="22"/>
      <c r="E13" s="22"/>
      <c r="F13" s="22"/>
      <c r="H13" s="83"/>
      <c r="I13" s="117"/>
      <c r="J13" s="117"/>
      <c r="L13" s="213"/>
    </row>
    <row r="14" spans="1:14" ht="30" x14ac:dyDescent="0.25">
      <c r="A14" s="6" t="s">
        <v>1</v>
      </c>
      <c r="B14" s="6" t="s">
        <v>2</v>
      </c>
      <c r="C14" s="93" t="s">
        <v>3</v>
      </c>
      <c r="D14" s="6" t="s">
        <v>25</v>
      </c>
      <c r="E14" s="94" t="s">
        <v>107</v>
      </c>
      <c r="F14" s="94" t="s">
        <v>115</v>
      </c>
      <c r="G14" s="94" t="s">
        <v>116</v>
      </c>
      <c r="H14" s="93" t="s">
        <v>3</v>
      </c>
      <c r="I14" s="128" t="s">
        <v>387</v>
      </c>
      <c r="J14" s="93" t="s">
        <v>455</v>
      </c>
      <c r="K14" s="93" t="s">
        <v>0</v>
      </c>
      <c r="L14" s="6" t="s">
        <v>5</v>
      </c>
      <c r="M14" s="6" t="s">
        <v>149</v>
      </c>
      <c r="N14" s="78" t="s">
        <v>388</v>
      </c>
    </row>
    <row r="15" spans="1:14" s="96" customFormat="1" ht="17.25" customHeight="1" x14ac:dyDescent="0.25">
      <c r="A15" s="11">
        <v>623</v>
      </c>
      <c r="B15" s="11" t="s">
        <v>13</v>
      </c>
      <c r="C15" s="19" t="s">
        <v>24</v>
      </c>
      <c r="D15" s="81" t="s">
        <v>117</v>
      </c>
      <c r="E15" s="81"/>
      <c r="F15" s="81" t="s">
        <v>118</v>
      </c>
      <c r="G15" s="51">
        <v>45343</v>
      </c>
      <c r="H15" s="19" t="s">
        <v>123</v>
      </c>
      <c r="I15" s="129">
        <v>32110</v>
      </c>
      <c r="J15" s="126" t="s">
        <v>390</v>
      </c>
      <c r="K15" s="152">
        <v>28013.31</v>
      </c>
      <c r="L15" s="103" t="s">
        <v>765</v>
      </c>
      <c r="M15" s="84" t="s">
        <v>152</v>
      </c>
      <c r="N15" s="124" t="s">
        <v>386</v>
      </c>
    </row>
    <row r="16" spans="1:14" s="96" customFormat="1" x14ac:dyDescent="0.25">
      <c r="A16" s="11">
        <v>623</v>
      </c>
      <c r="B16" s="11" t="s">
        <v>13</v>
      </c>
      <c r="C16" s="19" t="s">
        <v>24</v>
      </c>
      <c r="D16" s="81" t="s">
        <v>111</v>
      </c>
      <c r="E16" s="81" t="s">
        <v>112</v>
      </c>
      <c r="F16" s="81" t="s">
        <v>113</v>
      </c>
      <c r="G16" s="51">
        <v>44881</v>
      </c>
      <c r="H16" s="29" t="s">
        <v>110</v>
      </c>
      <c r="I16" s="130"/>
      <c r="J16" s="127"/>
      <c r="K16" s="152">
        <v>72747.100000000006</v>
      </c>
      <c r="L16" s="103" t="s">
        <v>765</v>
      </c>
      <c r="M16" s="84" t="s">
        <v>150</v>
      </c>
      <c r="N16" s="124" t="s">
        <v>391</v>
      </c>
    </row>
    <row r="17" spans="1:14" s="96" customFormat="1" x14ac:dyDescent="0.25">
      <c r="A17" s="11">
        <v>623</v>
      </c>
      <c r="B17" s="11" t="s">
        <v>13</v>
      </c>
      <c r="C17" s="19" t="s">
        <v>24</v>
      </c>
      <c r="D17" s="86" t="s">
        <v>128</v>
      </c>
      <c r="E17" s="91"/>
      <c r="F17" s="98" t="s">
        <v>129</v>
      </c>
      <c r="G17" s="92">
        <v>45553</v>
      </c>
      <c r="H17" s="29"/>
      <c r="I17" s="130">
        <v>32110</v>
      </c>
      <c r="J17" s="127" t="s">
        <v>390</v>
      </c>
      <c r="K17" s="139">
        <v>62422.93</v>
      </c>
      <c r="L17" s="103" t="s">
        <v>765</v>
      </c>
      <c r="M17" s="84" t="s">
        <v>152</v>
      </c>
      <c r="N17" s="124" t="s">
        <v>386</v>
      </c>
    </row>
    <row r="18" spans="1:14" s="96" customFormat="1" x14ac:dyDescent="0.25">
      <c r="A18" s="11"/>
      <c r="B18" s="11"/>
      <c r="C18" s="19" t="s">
        <v>24</v>
      </c>
      <c r="D18" s="86" t="s">
        <v>792</v>
      </c>
      <c r="E18" s="91"/>
      <c r="F18" s="151" t="s">
        <v>793</v>
      </c>
      <c r="G18" s="92">
        <v>45635</v>
      </c>
      <c r="H18" s="29"/>
      <c r="I18" s="130"/>
      <c r="J18" s="127"/>
      <c r="K18" s="139">
        <v>18048.86</v>
      </c>
      <c r="L18" s="103" t="s">
        <v>765</v>
      </c>
      <c r="M18" s="84"/>
      <c r="N18" s="124" t="s">
        <v>386</v>
      </c>
    </row>
    <row r="19" spans="1:14" s="96" customFormat="1" x14ac:dyDescent="0.25">
      <c r="A19" s="11">
        <v>623</v>
      </c>
      <c r="B19" s="11" t="s">
        <v>13</v>
      </c>
      <c r="C19" s="19" t="s">
        <v>119</v>
      </c>
      <c r="D19" s="86" t="s">
        <v>130</v>
      </c>
      <c r="E19" s="91"/>
      <c r="F19" s="97" t="s">
        <v>131</v>
      </c>
      <c r="G19" s="92">
        <v>45588</v>
      </c>
      <c r="H19" s="29"/>
      <c r="I19" s="130">
        <v>31124</v>
      </c>
      <c r="J19" s="29" t="s">
        <v>392</v>
      </c>
      <c r="K19" s="139">
        <v>27048.14</v>
      </c>
      <c r="L19" s="103" t="s">
        <v>765</v>
      </c>
      <c r="M19" s="84" t="s">
        <v>151</v>
      </c>
      <c r="N19" s="124" t="s">
        <v>307</v>
      </c>
    </row>
    <row r="20" spans="1:14" s="96" customFormat="1" x14ac:dyDescent="0.25">
      <c r="A20" s="11">
        <v>623</v>
      </c>
      <c r="B20" s="11" t="s">
        <v>13</v>
      </c>
      <c r="C20" s="19" t="s">
        <v>119</v>
      </c>
      <c r="D20" s="86" t="s">
        <v>142</v>
      </c>
      <c r="E20" s="91"/>
      <c r="F20" s="97" t="s">
        <v>143</v>
      </c>
      <c r="G20" s="92">
        <v>45646</v>
      </c>
      <c r="H20" s="29"/>
      <c r="I20" s="130">
        <v>31124</v>
      </c>
      <c r="J20" s="29" t="s">
        <v>392</v>
      </c>
      <c r="K20" s="139">
        <v>24108.81</v>
      </c>
      <c r="L20" s="103" t="s">
        <v>765</v>
      </c>
      <c r="M20" s="84" t="s">
        <v>151</v>
      </c>
      <c r="N20" s="124" t="s">
        <v>307</v>
      </c>
    </row>
    <row r="21" spans="1:14" s="96" customFormat="1" x14ac:dyDescent="0.25">
      <c r="A21" s="11">
        <v>623</v>
      </c>
      <c r="B21" s="11" t="s">
        <v>13</v>
      </c>
      <c r="C21" s="19" t="s">
        <v>119</v>
      </c>
      <c r="D21" s="86" t="s">
        <v>121</v>
      </c>
      <c r="E21" s="91"/>
      <c r="F21" s="97" t="s">
        <v>122</v>
      </c>
      <c r="G21" s="92">
        <v>45405</v>
      </c>
      <c r="H21" s="29" t="s">
        <v>124</v>
      </c>
      <c r="I21" s="130">
        <v>31125</v>
      </c>
      <c r="J21" s="29" t="s">
        <v>393</v>
      </c>
      <c r="K21" s="139">
        <v>1685.93</v>
      </c>
      <c r="L21" s="103" t="s">
        <v>765</v>
      </c>
      <c r="M21" s="84" t="s">
        <v>151</v>
      </c>
      <c r="N21" s="124" t="s">
        <v>307</v>
      </c>
    </row>
    <row r="22" spans="1:14" s="96" customFormat="1" x14ac:dyDescent="0.25">
      <c r="A22" s="11">
        <v>623</v>
      </c>
      <c r="B22" s="11" t="s">
        <v>13</v>
      </c>
      <c r="C22" s="19" t="s">
        <v>534</v>
      </c>
      <c r="D22" s="86" t="s">
        <v>154</v>
      </c>
      <c r="E22" s="91"/>
      <c r="F22" s="97" t="s">
        <v>155</v>
      </c>
      <c r="G22" s="92">
        <v>45687</v>
      </c>
      <c r="H22" s="29"/>
      <c r="I22" s="130"/>
      <c r="J22" s="29"/>
      <c r="K22" s="139">
        <v>10524.31</v>
      </c>
      <c r="L22" s="103" t="s">
        <v>765</v>
      </c>
      <c r="M22" s="84"/>
      <c r="N22" s="124" t="s">
        <v>391</v>
      </c>
    </row>
    <row r="23" spans="1:14" s="96" customFormat="1" x14ac:dyDescent="0.25">
      <c r="A23" s="11">
        <v>623</v>
      </c>
      <c r="B23" s="11" t="s">
        <v>13</v>
      </c>
      <c r="C23" s="19" t="s">
        <v>179</v>
      </c>
      <c r="D23" s="86" t="s">
        <v>158</v>
      </c>
      <c r="E23" s="91"/>
      <c r="F23" s="97" t="s">
        <v>180</v>
      </c>
      <c r="G23" s="92">
        <v>45695</v>
      </c>
      <c r="H23" s="29"/>
      <c r="I23" s="130">
        <v>31240</v>
      </c>
      <c r="J23" s="29" t="s">
        <v>395</v>
      </c>
      <c r="K23" s="139">
        <v>14970.2</v>
      </c>
      <c r="L23" s="103" t="s">
        <v>765</v>
      </c>
      <c r="M23" s="84"/>
      <c r="N23" s="124" t="s">
        <v>391</v>
      </c>
    </row>
    <row r="24" spans="1:14" s="96" customFormat="1" x14ac:dyDescent="0.25">
      <c r="A24" s="11">
        <v>623</v>
      </c>
      <c r="B24" s="11" t="s">
        <v>13</v>
      </c>
      <c r="C24" s="19" t="s">
        <v>119</v>
      </c>
      <c r="D24" s="86" t="s">
        <v>159</v>
      </c>
      <c r="E24" s="91"/>
      <c r="F24" s="97" t="s">
        <v>160</v>
      </c>
      <c r="G24" s="92">
        <v>45716</v>
      </c>
      <c r="H24" s="29"/>
      <c r="I24" s="130">
        <v>31121</v>
      </c>
      <c r="J24" s="29" t="s">
        <v>396</v>
      </c>
      <c r="K24" s="139">
        <v>50000</v>
      </c>
      <c r="L24" s="103" t="s">
        <v>765</v>
      </c>
      <c r="M24" s="84"/>
      <c r="N24" s="124" t="s">
        <v>401</v>
      </c>
    </row>
    <row r="25" spans="1:14" s="96" customFormat="1" x14ac:dyDescent="0.25">
      <c r="A25" s="11">
        <v>623</v>
      </c>
      <c r="B25" s="11" t="s">
        <v>13</v>
      </c>
      <c r="C25" s="19" t="s">
        <v>251</v>
      </c>
      <c r="D25" s="86" t="s">
        <v>252</v>
      </c>
      <c r="E25" s="91"/>
      <c r="F25" s="97" t="s">
        <v>253</v>
      </c>
      <c r="G25" s="92">
        <v>45764</v>
      </c>
      <c r="H25" s="29"/>
      <c r="I25" s="130">
        <v>31230</v>
      </c>
      <c r="J25" s="29" t="s">
        <v>397</v>
      </c>
      <c r="K25" s="139">
        <v>18</v>
      </c>
      <c r="L25" s="103" t="s">
        <v>765</v>
      </c>
      <c r="M25" s="84"/>
      <c r="N25" s="124" t="s">
        <v>391</v>
      </c>
    </row>
    <row r="26" spans="1:14" s="96" customFormat="1" x14ac:dyDescent="0.25">
      <c r="A26" s="11">
        <v>623</v>
      </c>
      <c r="B26" s="11" t="s">
        <v>13</v>
      </c>
      <c r="C26" s="19" t="s">
        <v>24</v>
      </c>
      <c r="D26" s="86" t="s">
        <v>400</v>
      </c>
      <c r="E26" s="91"/>
      <c r="F26" s="97" t="s">
        <v>399</v>
      </c>
      <c r="G26" s="92">
        <v>45782</v>
      </c>
      <c r="H26" s="29"/>
      <c r="I26" s="130">
        <v>32110</v>
      </c>
      <c r="J26" s="29" t="s">
        <v>389</v>
      </c>
      <c r="K26" s="139">
        <v>24492.28</v>
      </c>
      <c r="L26" s="103" t="s">
        <v>765</v>
      </c>
      <c r="M26" s="84"/>
      <c r="N26" s="124" t="s">
        <v>386</v>
      </c>
    </row>
    <row r="27" spans="1:14" s="96" customFormat="1" x14ac:dyDescent="0.25">
      <c r="A27" s="11">
        <v>623</v>
      </c>
      <c r="B27" s="11" t="s">
        <v>13</v>
      </c>
      <c r="C27" s="19" t="s">
        <v>24</v>
      </c>
      <c r="D27" s="86" t="s">
        <v>156</v>
      </c>
      <c r="E27" s="91"/>
      <c r="F27" s="97" t="s">
        <v>157</v>
      </c>
      <c r="G27" s="92">
        <v>45713</v>
      </c>
      <c r="H27" s="29"/>
      <c r="I27" s="130">
        <v>31121</v>
      </c>
      <c r="J27" s="29" t="s">
        <v>396</v>
      </c>
      <c r="K27" s="139">
        <v>53.1</v>
      </c>
      <c r="L27" s="103" t="s">
        <v>765</v>
      </c>
      <c r="M27" s="84"/>
      <c r="N27" s="124" t="s">
        <v>401</v>
      </c>
    </row>
    <row r="28" spans="1:14" s="96" customFormat="1" x14ac:dyDescent="0.25">
      <c r="A28" s="11">
        <v>623</v>
      </c>
      <c r="B28" s="11" t="s">
        <v>13</v>
      </c>
      <c r="C28" s="19" t="s">
        <v>254</v>
      </c>
      <c r="D28" s="86" t="s">
        <v>477</v>
      </c>
      <c r="E28" s="91"/>
      <c r="F28" s="97" t="s">
        <v>478</v>
      </c>
      <c r="G28" s="92">
        <v>45826</v>
      </c>
      <c r="H28" s="29"/>
      <c r="I28" s="130">
        <v>31122</v>
      </c>
      <c r="J28" s="29" t="s">
        <v>398</v>
      </c>
      <c r="K28" s="139">
        <v>2878.25</v>
      </c>
      <c r="L28" s="103" t="s">
        <v>765</v>
      </c>
      <c r="M28" s="84"/>
      <c r="N28" s="124" t="s">
        <v>292</v>
      </c>
    </row>
    <row r="29" spans="1:14" s="96" customFormat="1" x14ac:dyDescent="0.25">
      <c r="A29" s="11">
        <v>623</v>
      </c>
      <c r="B29" s="11" t="s">
        <v>13</v>
      </c>
      <c r="C29" s="19" t="s">
        <v>24</v>
      </c>
      <c r="D29" s="86" t="s">
        <v>907</v>
      </c>
      <c r="E29" s="91"/>
      <c r="F29" s="163" t="s">
        <v>478</v>
      </c>
      <c r="G29" s="92">
        <v>44379</v>
      </c>
      <c r="H29" s="29"/>
      <c r="I29" s="130"/>
      <c r="J29" s="29"/>
      <c r="K29" s="139">
        <v>18048.86</v>
      </c>
      <c r="L29" s="103" t="s">
        <v>765</v>
      </c>
      <c r="M29" s="84"/>
      <c r="N29" s="124"/>
    </row>
    <row r="30" spans="1:14" s="96" customFormat="1" x14ac:dyDescent="0.25">
      <c r="A30" s="11">
        <v>623</v>
      </c>
      <c r="B30" s="11" t="s">
        <v>13</v>
      </c>
      <c r="C30" s="19" t="s">
        <v>248</v>
      </c>
      <c r="D30" s="86" t="s">
        <v>249</v>
      </c>
      <c r="E30" s="91"/>
      <c r="F30" s="97" t="s">
        <v>250</v>
      </c>
      <c r="G30" s="92">
        <v>45751</v>
      </c>
      <c r="H30" s="29"/>
      <c r="I30" s="130">
        <v>31260</v>
      </c>
      <c r="J30" s="29" t="s">
        <v>394</v>
      </c>
      <c r="K30" s="139">
        <v>81300.149999999994</v>
      </c>
      <c r="L30" s="103" t="s">
        <v>765</v>
      </c>
      <c r="M30" s="84"/>
      <c r="N30" s="124" t="s">
        <v>391</v>
      </c>
    </row>
    <row r="31" spans="1:14" s="96" customFormat="1" x14ac:dyDescent="0.25">
      <c r="A31" s="11">
        <v>623</v>
      </c>
      <c r="B31" s="11" t="s">
        <v>13</v>
      </c>
      <c r="C31" s="19" t="s">
        <v>254</v>
      </c>
      <c r="D31" s="86">
        <v>121</v>
      </c>
      <c r="E31" s="91"/>
      <c r="F31" s="97">
        <v>1589</v>
      </c>
      <c r="G31" s="92">
        <v>45839</v>
      </c>
      <c r="H31" s="29"/>
      <c r="I31" s="130"/>
      <c r="J31" s="29"/>
      <c r="K31" s="139">
        <v>10000</v>
      </c>
      <c r="L31" s="103" t="s">
        <v>765</v>
      </c>
      <c r="M31" s="84"/>
      <c r="N31" s="124" t="s">
        <v>376</v>
      </c>
    </row>
    <row r="32" spans="1:14" s="96" customFormat="1" x14ac:dyDescent="0.25">
      <c r="A32" s="11">
        <v>623</v>
      </c>
      <c r="B32" s="11" t="s">
        <v>13</v>
      </c>
      <c r="C32" s="19" t="s">
        <v>254</v>
      </c>
      <c r="D32" s="86">
        <v>127</v>
      </c>
      <c r="E32" s="91"/>
      <c r="F32" s="97">
        <v>1456</v>
      </c>
      <c r="G32" s="92">
        <v>45826</v>
      </c>
      <c r="H32" s="29"/>
      <c r="I32" s="130"/>
      <c r="J32" s="29"/>
      <c r="K32" s="139">
        <v>4568.01</v>
      </c>
      <c r="L32" s="103" t="s">
        <v>765</v>
      </c>
      <c r="M32" s="84"/>
      <c r="N32" s="124" t="s">
        <v>307</v>
      </c>
    </row>
    <row r="33" spans="1:14" s="96" customFormat="1" x14ac:dyDescent="0.25">
      <c r="A33" s="11">
        <v>623</v>
      </c>
      <c r="B33" s="11" t="s">
        <v>13</v>
      </c>
      <c r="C33" s="19" t="s">
        <v>255</v>
      </c>
      <c r="D33" s="86" t="s">
        <v>256</v>
      </c>
      <c r="E33" s="91"/>
      <c r="F33" s="97" t="s">
        <v>257</v>
      </c>
      <c r="G33" s="92">
        <v>45776</v>
      </c>
      <c r="H33" s="29"/>
      <c r="I33" s="130">
        <v>32110</v>
      </c>
      <c r="J33" s="29" t="s">
        <v>389</v>
      </c>
      <c r="K33" s="139">
        <v>70726</v>
      </c>
      <c r="L33" s="103" t="s">
        <v>765</v>
      </c>
      <c r="M33" s="84"/>
      <c r="N33" s="124"/>
    </row>
    <row r="34" spans="1:14" s="96" customFormat="1" x14ac:dyDescent="0.25">
      <c r="A34" s="11">
        <v>623</v>
      </c>
      <c r="B34" s="11" t="s">
        <v>13</v>
      </c>
      <c r="C34" s="19" t="s">
        <v>535</v>
      </c>
      <c r="D34" s="86" t="s">
        <v>536</v>
      </c>
      <c r="E34" s="91"/>
      <c r="F34" s="97">
        <v>1722</v>
      </c>
      <c r="G34" s="92">
        <v>45853</v>
      </c>
      <c r="H34" s="29"/>
      <c r="I34" s="130"/>
      <c r="J34" s="29"/>
      <c r="K34" s="139">
        <v>50090.53</v>
      </c>
      <c r="L34" s="103" t="s">
        <v>765</v>
      </c>
      <c r="M34" s="84"/>
      <c r="N34" s="124" t="s">
        <v>386</v>
      </c>
    </row>
    <row r="35" spans="1:14" s="96" customFormat="1" x14ac:dyDescent="0.25">
      <c r="A35" s="11">
        <v>623</v>
      </c>
      <c r="B35" s="11" t="s">
        <v>13</v>
      </c>
      <c r="C35" s="19" t="s">
        <v>254</v>
      </c>
      <c r="D35" s="86">
        <v>109</v>
      </c>
      <c r="E35" s="91"/>
      <c r="F35" s="97">
        <v>979</v>
      </c>
      <c r="G35" s="92">
        <v>45772</v>
      </c>
      <c r="H35" s="29"/>
      <c r="I35" s="130"/>
      <c r="J35" s="29"/>
      <c r="K35" s="139">
        <v>28.56</v>
      </c>
      <c r="L35" s="103" t="s">
        <v>765</v>
      </c>
      <c r="M35" s="84"/>
      <c r="N35" s="124" t="s">
        <v>292</v>
      </c>
    </row>
    <row r="36" spans="1:14" s="96" customFormat="1" x14ac:dyDescent="0.25">
      <c r="A36" s="11">
        <v>623</v>
      </c>
      <c r="B36" s="11" t="s">
        <v>13</v>
      </c>
      <c r="C36" s="19" t="s">
        <v>254</v>
      </c>
      <c r="D36" s="86" t="s">
        <v>699</v>
      </c>
      <c r="E36" s="91"/>
      <c r="F36" s="97">
        <v>1907</v>
      </c>
      <c r="G36" s="92">
        <v>45891</v>
      </c>
      <c r="H36" s="29"/>
      <c r="I36" s="130"/>
      <c r="J36" s="29"/>
      <c r="K36" s="139">
        <v>930</v>
      </c>
      <c r="L36" s="103" t="s">
        <v>765</v>
      </c>
      <c r="M36" s="84"/>
      <c r="N36" s="124" t="s">
        <v>316</v>
      </c>
    </row>
    <row r="37" spans="1:14" s="96" customFormat="1" x14ac:dyDescent="0.25">
      <c r="A37" s="11">
        <v>623</v>
      </c>
      <c r="B37" s="11" t="s">
        <v>13</v>
      </c>
      <c r="C37" s="19" t="s">
        <v>248</v>
      </c>
      <c r="D37" s="86" t="s">
        <v>700</v>
      </c>
      <c r="E37" s="91"/>
      <c r="F37" s="97">
        <v>1619</v>
      </c>
      <c r="G37" s="92">
        <v>45841</v>
      </c>
      <c r="H37" s="29"/>
      <c r="I37" s="130"/>
      <c r="J37" s="29"/>
      <c r="K37" s="139">
        <v>94579.14</v>
      </c>
      <c r="L37" s="103" t="s">
        <v>765</v>
      </c>
      <c r="M37" s="84"/>
      <c r="N37" s="124" t="s">
        <v>391</v>
      </c>
    </row>
    <row r="38" spans="1:14" s="96" customFormat="1" x14ac:dyDescent="0.25">
      <c r="A38" s="11">
        <v>623</v>
      </c>
      <c r="B38" s="11" t="s">
        <v>13</v>
      </c>
      <c r="C38" s="19" t="s">
        <v>701</v>
      </c>
      <c r="D38" s="86">
        <v>45833</v>
      </c>
      <c r="E38" s="91"/>
      <c r="F38" s="97">
        <v>1618</v>
      </c>
      <c r="G38" s="92">
        <v>45841</v>
      </c>
      <c r="H38" s="29"/>
      <c r="I38" s="130"/>
      <c r="J38" s="29"/>
      <c r="K38" s="139">
        <v>7302.86</v>
      </c>
      <c r="L38" s="103" t="s">
        <v>765</v>
      </c>
      <c r="M38" s="84"/>
      <c r="N38" s="124" t="s">
        <v>391</v>
      </c>
    </row>
    <row r="39" spans="1:14" s="96" customFormat="1" ht="15" customHeight="1" x14ac:dyDescent="0.25">
      <c r="A39" s="11">
        <v>623</v>
      </c>
      <c r="B39" s="11" t="s">
        <v>13</v>
      </c>
      <c r="C39" s="141" t="s">
        <v>778</v>
      </c>
      <c r="D39" s="142" t="s">
        <v>779</v>
      </c>
      <c r="E39" s="143"/>
      <c r="F39" s="147" t="s">
        <v>780</v>
      </c>
      <c r="G39" s="144">
        <v>45783</v>
      </c>
      <c r="H39" s="145"/>
      <c r="I39" s="146"/>
      <c r="J39" s="145"/>
      <c r="K39" s="139">
        <v>27725.8</v>
      </c>
      <c r="L39" s="103" t="s">
        <v>765</v>
      </c>
      <c r="M39" s="103" t="s">
        <v>765</v>
      </c>
      <c r="N39" s="124" t="s">
        <v>376</v>
      </c>
    </row>
    <row r="40" spans="1:14" s="96" customFormat="1" ht="15" customHeight="1" x14ac:dyDescent="0.25">
      <c r="A40" s="11">
        <v>623</v>
      </c>
      <c r="B40" s="11" t="s">
        <v>13</v>
      </c>
      <c r="C40" s="149" t="s">
        <v>789</v>
      </c>
      <c r="D40" s="81" t="s">
        <v>790</v>
      </c>
      <c r="E40" s="143"/>
      <c r="F40" s="150" t="s">
        <v>791</v>
      </c>
      <c r="G40" s="144">
        <v>45502</v>
      </c>
      <c r="H40" s="145"/>
      <c r="I40" s="146"/>
      <c r="J40" s="145"/>
      <c r="K40" s="139">
        <v>1234.8499999999999</v>
      </c>
      <c r="L40" s="103" t="s">
        <v>765</v>
      </c>
      <c r="M40" s="103"/>
      <c r="N40" s="124" t="s">
        <v>391</v>
      </c>
    </row>
    <row r="41" spans="1:14" s="96" customFormat="1" x14ac:dyDescent="0.25">
      <c r="A41" s="11">
        <v>623</v>
      </c>
      <c r="B41" s="11" t="s">
        <v>13</v>
      </c>
      <c r="C41" s="19" t="s">
        <v>781</v>
      </c>
      <c r="D41" s="86" t="s">
        <v>782</v>
      </c>
      <c r="E41" s="91"/>
      <c r="F41" s="162" t="s">
        <v>783</v>
      </c>
      <c r="G41" s="92">
        <v>45936</v>
      </c>
      <c r="H41" s="29"/>
      <c r="I41" s="130"/>
      <c r="J41" s="29"/>
      <c r="K41" s="139">
        <v>500</v>
      </c>
      <c r="L41" s="103" t="s">
        <v>765</v>
      </c>
      <c r="M41" s="84"/>
      <c r="N41" s="124" t="s">
        <v>376</v>
      </c>
    </row>
    <row r="42" spans="1:14" s="96" customFormat="1" x14ac:dyDescent="0.25">
      <c r="A42" s="11">
        <v>623</v>
      </c>
      <c r="B42" s="11" t="s">
        <v>13</v>
      </c>
      <c r="C42" s="19" t="s">
        <v>904</v>
      </c>
      <c r="D42" s="86" t="s">
        <v>905</v>
      </c>
      <c r="E42" s="91"/>
      <c r="F42" s="163" t="s">
        <v>906</v>
      </c>
      <c r="G42" s="92">
        <v>45933</v>
      </c>
      <c r="H42" s="29"/>
      <c r="I42" s="130"/>
      <c r="J42" s="29"/>
      <c r="K42" s="139">
        <v>370000</v>
      </c>
      <c r="L42" s="103" t="s">
        <v>765</v>
      </c>
      <c r="M42" s="84"/>
      <c r="N42" s="124" t="s">
        <v>297</v>
      </c>
    </row>
    <row r="43" spans="1:14" ht="15.75" x14ac:dyDescent="0.25">
      <c r="A43" s="214" t="s">
        <v>23</v>
      </c>
      <c r="B43" s="215"/>
      <c r="C43" s="215"/>
      <c r="D43" s="215"/>
      <c r="E43" s="215"/>
      <c r="F43" s="215"/>
      <c r="G43" s="216"/>
      <c r="H43" s="82"/>
      <c r="I43" s="116"/>
      <c r="J43" s="116"/>
      <c r="K43" s="89">
        <f>SUM(K15:K42)</f>
        <v>1074045.98</v>
      </c>
      <c r="L43" s="35"/>
      <c r="M43" s="35"/>
      <c r="N43" s="78"/>
    </row>
    <row r="44" spans="1:14" s="55" customFormat="1" ht="15.75" x14ac:dyDescent="0.25">
      <c r="A44" s="58"/>
      <c r="B44" s="58"/>
      <c r="C44" s="59"/>
      <c r="D44" s="59"/>
      <c r="E44" s="59"/>
      <c r="F44" s="59"/>
      <c r="G44" s="59"/>
      <c r="H44" s="59"/>
      <c r="I44" s="125"/>
      <c r="J44" s="59"/>
      <c r="K44" s="60"/>
      <c r="L44" s="61"/>
    </row>
    <row r="45" spans="1:14" s="55" customFormat="1" ht="15.75" x14ac:dyDescent="0.25">
      <c r="A45" s="58"/>
      <c r="B45" s="58"/>
      <c r="C45" s="59"/>
      <c r="D45" s="59"/>
      <c r="E45" s="59"/>
      <c r="F45" s="59"/>
      <c r="G45" s="59"/>
      <c r="H45" s="59"/>
      <c r="I45" s="59"/>
      <c r="J45" s="59"/>
      <c r="K45" s="60"/>
      <c r="L45" s="61"/>
    </row>
    <row r="46" spans="1:14" s="68" customFormat="1" x14ac:dyDescent="0.25">
      <c r="A46" s="204" t="s">
        <v>27</v>
      </c>
      <c r="B46" s="204"/>
      <c r="C46" s="66"/>
      <c r="D46" s="42"/>
      <c r="E46" s="42"/>
      <c r="F46" s="42"/>
      <c r="G46" s="43"/>
      <c r="H46" s="85"/>
      <c r="I46" s="115"/>
      <c r="J46" s="115"/>
      <c r="L46" s="26" t="s">
        <v>29</v>
      </c>
    </row>
    <row r="47" spans="1:14" s="71" customFormat="1" ht="15.75" x14ac:dyDescent="0.25">
      <c r="A47" s="205" t="s">
        <v>28</v>
      </c>
      <c r="B47" s="205"/>
      <c r="C47" s="69"/>
      <c r="D47" s="70"/>
      <c r="E47" s="70"/>
      <c r="F47" s="70"/>
      <c r="H47" s="69"/>
      <c r="I47" s="69"/>
      <c r="J47" s="69"/>
      <c r="L47" s="69" t="str">
        <f>'Mallra dhe Sherbime'!K276</f>
        <v>Ekrem Bytyçi</v>
      </c>
    </row>
    <row r="48" spans="1:14" x14ac:dyDescent="0.25">
      <c r="A48" s="52"/>
      <c r="B48" s="52"/>
      <c r="C48" s="53"/>
      <c r="G48" s="54"/>
      <c r="K48" s="54"/>
      <c r="L48" s="25"/>
    </row>
    <row r="49" spans="1:12" x14ac:dyDescent="0.25">
      <c r="A49" s="1"/>
      <c r="B49" s="1" t="str">
        <f>'Mallra dhe Sherbime'!B278</f>
        <v>17.11.2025</v>
      </c>
      <c r="C49" s="48"/>
      <c r="G49" s="49"/>
      <c r="K49" s="49"/>
      <c r="L49" s="1" t="str">
        <f>'Mallra dhe Sherbime'!K278</f>
        <v>17.11.2025</v>
      </c>
    </row>
  </sheetData>
  <protectedRanges>
    <protectedRange sqref="G21:G22" name="Range1_1_1_1_1"/>
    <protectedRange sqref="G15:G16 G23" name="Range1_1_1_3_1_1"/>
    <protectedRange sqref="K15:K16 K21:K23" name="Range2_1_1_8_1"/>
    <protectedRange sqref="G33 G17:G20 G24:G30" name="Range1_1_1_1"/>
    <protectedRange sqref="K17:K20 K33 K24:K30" name="Range2_1_1"/>
  </protectedRanges>
  <autoFilter ref="A14:M43"/>
  <mergeCells count="7">
    <mergeCell ref="A43:G43"/>
    <mergeCell ref="A4:L10"/>
    <mergeCell ref="A47:B47"/>
    <mergeCell ref="A12:C12"/>
    <mergeCell ref="L12:L13"/>
    <mergeCell ref="A13:C13"/>
    <mergeCell ref="A46:B46"/>
  </mergeCells>
  <conditionalFormatting sqref="E15:F16">
    <cfRule type="duplicateValues" dxfId="6" priority="514"/>
  </conditionalFormatting>
  <conditionalFormatting sqref="E17:F19">
    <cfRule type="duplicateValues" dxfId="5" priority="1458"/>
  </conditionalFormatting>
  <conditionalFormatting sqref="K15:K19">
    <cfRule type="duplicateValues" dxfId="4" priority="1788"/>
  </conditionalFormatting>
  <conditionalFormatting sqref="E20:F33">
    <cfRule type="duplicateValues" dxfId="3" priority="2119"/>
  </conditionalFormatting>
  <conditionalFormatting sqref="K20:K33">
    <cfRule type="duplicateValues" dxfId="2" priority="2121"/>
  </conditionalFormatting>
  <conditionalFormatting sqref="E34:F42">
    <cfRule type="duplicateValues" dxfId="1" priority="2122"/>
  </conditionalFormatting>
  <conditionalFormatting sqref="K34:K42">
    <cfRule type="duplicateValues" dxfId="0" priority="2123"/>
  </conditionalFormatting>
  <dataValidations xWindow="554" yWindow="617" count="2">
    <dataValidation type="decimal" allowBlank="1" showErrorMessage="1" errorTitle="Gabim ne te dhena" error="Ju lutem Shkruani Shumen" promptTitle="Shuma" prompt="Shkru" sqref="K33 K15:K30">
      <formula1>0</formula1>
      <formula2>99999999999999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G33 G15:G30">
      <formula1>36526</formula1>
      <formula2>73051</formula2>
    </dataValidation>
  </dataValidations>
  <printOptions horizontalCentered="1"/>
  <pageMargins left="0.25" right="0.25" top="0.75" bottom="0.75" header="0.3" footer="0.3"/>
  <pageSetup scale="53" orientation="portrait" r:id="rId1"/>
  <ignoredErrors>
    <ignoredError sqref="D33 F19:F27 F15:F17 F28 F30:F3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1"/>
  <sheetViews>
    <sheetView topLeftCell="A46" zoomScaleNormal="100" workbookViewId="0">
      <selection activeCell="E15" sqref="E15"/>
    </sheetView>
  </sheetViews>
  <sheetFormatPr defaultRowHeight="12.75" x14ac:dyDescent="0.2"/>
  <cols>
    <col min="1" max="1" width="10.85546875" style="172" customWidth="1"/>
    <col min="2" max="2" width="14.140625" style="172" customWidth="1"/>
    <col min="3" max="3" width="30.28515625" style="172" customWidth="1"/>
    <col min="4" max="4" width="18" style="172" bestFit="1" customWidth="1"/>
    <col min="5" max="5" width="19.85546875" style="172" customWidth="1"/>
    <col min="6" max="6" width="15.85546875" style="172" customWidth="1"/>
    <col min="7" max="7" width="32.7109375" style="172" customWidth="1"/>
    <col min="8" max="16384" width="9.140625" style="172"/>
  </cols>
  <sheetData>
    <row r="1" spans="1:12" x14ac:dyDescent="0.2">
      <c r="C1" s="173"/>
      <c r="D1" s="173"/>
      <c r="E1" s="174"/>
      <c r="I1" s="175"/>
    </row>
    <row r="2" spans="1:12" x14ac:dyDescent="0.2">
      <c r="A2" s="176"/>
      <c r="B2" s="176"/>
      <c r="C2" s="173"/>
      <c r="D2" s="173"/>
      <c r="E2" s="174"/>
      <c r="F2" s="176"/>
      <c r="G2" s="176"/>
      <c r="H2" s="176"/>
      <c r="I2" s="175"/>
    </row>
    <row r="3" spans="1:12" x14ac:dyDescent="0.2">
      <c r="A3" s="176"/>
      <c r="B3" s="176"/>
      <c r="C3" s="173"/>
      <c r="D3" s="173"/>
      <c r="E3" s="174"/>
      <c r="F3" s="176"/>
      <c r="G3" s="176"/>
      <c r="H3" s="176"/>
      <c r="I3" s="175"/>
    </row>
    <row r="4" spans="1:12" x14ac:dyDescent="0.2">
      <c r="A4" s="176"/>
      <c r="B4" s="176"/>
      <c r="C4" s="173"/>
      <c r="D4" s="173"/>
      <c r="E4" s="174"/>
      <c r="F4" s="176"/>
      <c r="G4" s="176"/>
      <c r="H4" s="176"/>
      <c r="I4" s="175"/>
    </row>
    <row r="5" spans="1:12" ht="14.25" x14ac:dyDescent="0.3">
      <c r="A5" s="227" t="s">
        <v>931</v>
      </c>
      <c r="B5" s="227"/>
      <c r="C5" s="227"/>
      <c r="D5" s="227"/>
      <c r="E5" s="227"/>
      <c r="F5" s="227"/>
      <c r="G5" s="227"/>
      <c r="H5" s="177"/>
      <c r="I5" s="175"/>
    </row>
    <row r="6" spans="1:12" ht="13.5" x14ac:dyDescent="0.25">
      <c r="A6" s="227" t="s">
        <v>766</v>
      </c>
      <c r="B6" s="227"/>
      <c r="C6" s="227"/>
      <c r="D6" s="227"/>
      <c r="E6" s="227"/>
      <c r="F6" s="227"/>
      <c r="G6" s="227"/>
      <c r="H6" s="177"/>
      <c r="I6" s="175"/>
    </row>
    <row r="7" spans="1:12" ht="13.5" x14ac:dyDescent="0.25">
      <c r="A7" s="227" t="s">
        <v>767</v>
      </c>
      <c r="B7" s="227"/>
      <c r="C7" s="227"/>
      <c r="D7" s="227"/>
      <c r="E7" s="227"/>
      <c r="F7" s="227"/>
      <c r="G7" s="227"/>
      <c r="H7" s="177"/>
      <c r="I7" s="175"/>
    </row>
    <row r="8" spans="1:12" ht="13.5" x14ac:dyDescent="0.25">
      <c r="A8" s="227" t="s">
        <v>768</v>
      </c>
      <c r="B8" s="227"/>
      <c r="C8" s="227"/>
      <c r="D8" s="227"/>
      <c r="E8" s="227"/>
      <c r="F8" s="227"/>
      <c r="G8" s="227"/>
      <c r="H8" s="177"/>
      <c r="I8" s="175"/>
    </row>
    <row r="9" spans="1:12" ht="13.5" x14ac:dyDescent="0.25">
      <c r="A9" s="227" t="s">
        <v>769</v>
      </c>
      <c r="B9" s="227"/>
      <c r="C9" s="227"/>
      <c r="D9" s="227"/>
      <c r="E9" s="227"/>
      <c r="F9" s="227"/>
      <c r="G9" s="227"/>
      <c r="H9" s="177"/>
      <c r="I9" s="175"/>
    </row>
    <row r="10" spans="1:12" ht="13.5" x14ac:dyDescent="0.25">
      <c r="A10" s="227"/>
      <c r="B10" s="227"/>
      <c r="C10" s="227"/>
      <c r="D10" s="227"/>
      <c r="E10" s="227"/>
      <c r="F10" s="227"/>
      <c r="G10" s="227"/>
      <c r="H10" s="177"/>
      <c r="I10" s="175"/>
    </row>
    <row r="11" spans="1:12" x14ac:dyDescent="0.2">
      <c r="G11" s="178" t="s">
        <v>22</v>
      </c>
    </row>
    <row r="12" spans="1:12" x14ac:dyDescent="0.2">
      <c r="A12" s="221"/>
      <c r="B12" s="221"/>
      <c r="C12" s="221"/>
      <c r="D12" s="179"/>
      <c r="G12" s="222" t="s">
        <v>12</v>
      </c>
    </row>
    <row r="13" spans="1:12" x14ac:dyDescent="0.2">
      <c r="A13" s="223" t="str">
        <f>'Mallra dhe Sherbime'!A13:C13</f>
        <v>Lista e obligimeve: nga muaji Shtator 2025</v>
      </c>
      <c r="B13" s="223"/>
      <c r="C13" s="223"/>
      <c r="D13" s="223"/>
      <c r="E13" s="223"/>
      <c r="G13" s="222"/>
      <c r="H13" s="180"/>
      <c r="L13" s="175"/>
    </row>
    <row r="14" spans="1:12" ht="25.5" x14ac:dyDescent="0.2">
      <c r="A14" s="181" t="s">
        <v>1</v>
      </c>
      <c r="B14" s="182" t="s">
        <v>2</v>
      </c>
      <c r="C14" s="181" t="s">
        <v>3</v>
      </c>
      <c r="D14" s="181" t="s">
        <v>32</v>
      </c>
      <c r="E14" s="183" t="s">
        <v>4</v>
      </c>
      <c r="F14" s="181" t="s">
        <v>0</v>
      </c>
      <c r="G14" s="184" t="s">
        <v>5</v>
      </c>
    </row>
    <row r="15" spans="1:12" x14ac:dyDescent="0.2">
      <c r="A15" s="185">
        <v>623</v>
      </c>
      <c r="B15" s="186" t="s">
        <v>13</v>
      </c>
      <c r="C15" s="187" t="s">
        <v>752</v>
      </c>
      <c r="D15" s="188" t="s">
        <v>753</v>
      </c>
      <c r="E15" s="189">
        <v>45854</v>
      </c>
      <c r="F15" s="190">
        <v>5000</v>
      </c>
      <c r="G15" s="103" t="s">
        <v>765</v>
      </c>
    </row>
    <row r="16" spans="1:12" x14ac:dyDescent="0.2">
      <c r="A16" s="185">
        <v>623</v>
      </c>
      <c r="B16" s="186" t="s">
        <v>13</v>
      </c>
      <c r="C16" s="187" t="s">
        <v>784</v>
      </c>
      <c r="D16" s="188" t="s">
        <v>785</v>
      </c>
      <c r="E16" s="189">
        <v>45902</v>
      </c>
      <c r="F16" s="190">
        <v>9520</v>
      </c>
      <c r="G16" s="103" t="s">
        <v>765</v>
      </c>
    </row>
    <row r="17" spans="1:7" x14ac:dyDescent="0.2">
      <c r="A17" s="185">
        <v>62</v>
      </c>
      <c r="B17" s="186" t="s">
        <v>13</v>
      </c>
      <c r="C17" s="191" t="s">
        <v>786</v>
      </c>
      <c r="D17" s="188" t="s">
        <v>787</v>
      </c>
      <c r="E17" s="189">
        <v>45902</v>
      </c>
      <c r="F17" s="190">
        <v>130000</v>
      </c>
      <c r="G17" s="103" t="s">
        <v>765</v>
      </c>
    </row>
    <row r="18" spans="1:7" x14ac:dyDescent="0.2">
      <c r="A18" s="185">
        <v>623</v>
      </c>
      <c r="B18" s="186" t="s">
        <v>13</v>
      </c>
      <c r="C18" s="187" t="s">
        <v>754</v>
      </c>
      <c r="D18" s="188" t="s">
        <v>755</v>
      </c>
      <c r="E18" s="189">
        <v>45764</v>
      </c>
      <c r="F18" s="190">
        <v>2050</v>
      </c>
      <c r="G18" s="103" t="s">
        <v>765</v>
      </c>
    </row>
    <row r="19" spans="1:7" x14ac:dyDescent="0.2">
      <c r="A19" s="185">
        <v>623</v>
      </c>
      <c r="B19" s="186" t="s">
        <v>13</v>
      </c>
      <c r="C19" s="187" t="s">
        <v>756</v>
      </c>
      <c r="D19" s="188" t="s">
        <v>757</v>
      </c>
      <c r="E19" s="189">
        <v>45764</v>
      </c>
      <c r="F19" s="190">
        <v>900</v>
      </c>
      <c r="G19" s="103" t="s">
        <v>765</v>
      </c>
    </row>
    <row r="20" spans="1:7" x14ac:dyDescent="0.2">
      <c r="A20" s="185">
        <v>623</v>
      </c>
      <c r="B20" s="186" t="s">
        <v>13</v>
      </c>
      <c r="C20" s="187" t="s">
        <v>758</v>
      </c>
      <c r="D20" s="188" t="s">
        <v>759</v>
      </c>
      <c r="E20" s="189">
        <v>45764</v>
      </c>
      <c r="F20" s="190">
        <v>1600</v>
      </c>
      <c r="G20" s="103" t="s">
        <v>765</v>
      </c>
    </row>
    <row r="21" spans="1:7" x14ac:dyDescent="0.2">
      <c r="A21" s="185">
        <v>623</v>
      </c>
      <c r="B21" s="186" t="s">
        <v>13</v>
      </c>
      <c r="C21" s="187" t="s">
        <v>760</v>
      </c>
      <c r="D21" s="188" t="s">
        <v>761</v>
      </c>
      <c r="E21" s="189">
        <v>45764</v>
      </c>
      <c r="F21" s="190">
        <v>5000</v>
      </c>
      <c r="G21" s="103" t="s">
        <v>765</v>
      </c>
    </row>
    <row r="22" spans="1:7" x14ac:dyDescent="0.2">
      <c r="A22" s="185">
        <v>623</v>
      </c>
      <c r="B22" s="186" t="s">
        <v>13</v>
      </c>
      <c r="C22" s="187" t="s">
        <v>762</v>
      </c>
      <c r="D22" s="188" t="s">
        <v>763</v>
      </c>
      <c r="E22" s="189">
        <v>45764</v>
      </c>
      <c r="F22" s="190">
        <v>750</v>
      </c>
      <c r="G22" s="103" t="s">
        <v>765</v>
      </c>
    </row>
    <row r="23" spans="1:7" x14ac:dyDescent="0.2">
      <c r="A23" s="185">
        <v>623</v>
      </c>
      <c r="B23" s="186" t="s">
        <v>13</v>
      </c>
      <c r="C23" s="187" t="s">
        <v>764</v>
      </c>
      <c r="D23" s="188" t="s">
        <v>590</v>
      </c>
      <c r="E23" s="189">
        <v>45764</v>
      </c>
      <c r="F23" s="190">
        <v>800</v>
      </c>
      <c r="G23" s="103" t="s">
        <v>765</v>
      </c>
    </row>
    <row r="24" spans="1:7" x14ac:dyDescent="0.2">
      <c r="A24" s="185">
        <v>623</v>
      </c>
      <c r="B24" s="186" t="s">
        <v>13</v>
      </c>
      <c r="C24" s="187" t="s">
        <v>902</v>
      </c>
      <c r="D24" s="188" t="s">
        <v>903</v>
      </c>
      <c r="E24" s="189">
        <v>45818</v>
      </c>
      <c r="F24" s="190">
        <v>700</v>
      </c>
      <c r="G24" s="103" t="s">
        <v>765</v>
      </c>
    </row>
    <row r="25" spans="1:7" x14ac:dyDescent="0.2">
      <c r="A25" s="185">
        <v>623</v>
      </c>
      <c r="B25" s="186" t="s">
        <v>13</v>
      </c>
      <c r="C25" s="187" t="s">
        <v>794</v>
      </c>
      <c r="D25" s="188" t="s">
        <v>795</v>
      </c>
      <c r="E25" s="189" t="s">
        <v>798</v>
      </c>
      <c r="F25" s="190">
        <v>1000</v>
      </c>
      <c r="G25" s="103" t="s">
        <v>765</v>
      </c>
    </row>
    <row r="26" spans="1:7" x14ac:dyDescent="0.2">
      <c r="A26" s="185">
        <v>623</v>
      </c>
      <c r="B26" s="186" t="s">
        <v>13</v>
      </c>
      <c r="C26" s="187" t="s">
        <v>796</v>
      </c>
      <c r="D26" s="188" t="s">
        <v>797</v>
      </c>
      <c r="E26" s="189" t="s">
        <v>798</v>
      </c>
      <c r="F26" s="190">
        <v>1000</v>
      </c>
      <c r="G26" s="103" t="s">
        <v>765</v>
      </c>
    </row>
    <row r="27" spans="1:7" x14ac:dyDescent="0.2">
      <c r="A27" s="185">
        <v>623</v>
      </c>
      <c r="B27" s="186" t="s">
        <v>13</v>
      </c>
      <c r="C27" s="187" t="s">
        <v>799</v>
      </c>
      <c r="D27" s="188" t="s">
        <v>800</v>
      </c>
      <c r="E27" s="189" t="s">
        <v>798</v>
      </c>
      <c r="F27" s="190">
        <v>1000</v>
      </c>
      <c r="G27" s="103" t="s">
        <v>765</v>
      </c>
    </row>
    <row r="28" spans="1:7" x14ac:dyDescent="0.2">
      <c r="A28" s="185">
        <v>623</v>
      </c>
      <c r="B28" s="186" t="s">
        <v>13</v>
      </c>
      <c r="C28" s="187" t="s">
        <v>801</v>
      </c>
      <c r="D28" s="188" t="s">
        <v>802</v>
      </c>
      <c r="E28" s="189" t="s">
        <v>798</v>
      </c>
      <c r="F28" s="190">
        <v>1000</v>
      </c>
      <c r="G28" s="103" t="s">
        <v>765</v>
      </c>
    </row>
    <row r="29" spans="1:7" x14ac:dyDescent="0.2">
      <c r="A29" s="185">
        <v>623</v>
      </c>
      <c r="B29" s="186" t="s">
        <v>13</v>
      </c>
      <c r="C29" s="187" t="s">
        <v>803</v>
      </c>
      <c r="D29" s="188" t="s">
        <v>804</v>
      </c>
      <c r="E29" s="189" t="s">
        <v>798</v>
      </c>
      <c r="F29" s="190">
        <v>1000</v>
      </c>
      <c r="G29" s="103" t="s">
        <v>765</v>
      </c>
    </row>
    <row r="30" spans="1:7" x14ac:dyDescent="0.2">
      <c r="A30" s="185">
        <v>623</v>
      </c>
      <c r="B30" s="186" t="s">
        <v>13</v>
      </c>
      <c r="C30" s="187" t="s">
        <v>805</v>
      </c>
      <c r="D30" s="188" t="s">
        <v>806</v>
      </c>
      <c r="E30" s="189">
        <v>45786</v>
      </c>
      <c r="F30" s="190">
        <v>400</v>
      </c>
      <c r="G30" s="103" t="s">
        <v>765</v>
      </c>
    </row>
    <row r="31" spans="1:7" x14ac:dyDescent="0.2">
      <c r="A31" s="185">
        <v>623</v>
      </c>
      <c r="B31" s="186" t="s">
        <v>13</v>
      </c>
      <c r="C31" s="187" t="s">
        <v>807</v>
      </c>
      <c r="D31" s="188" t="s">
        <v>808</v>
      </c>
      <c r="E31" s="189">
        <v>45786</v>
      </c>
      <c r="F31" s="190">
        <v>100</v>
      </c>
      <c r="G31" s="103" t="s">
        <v>765</v>
      </c>
    </row>
    <row r="32" spans="1:7" x14ac:dyDescent="0.2">
      <c r="A32" s="185">
        <v>623</v>
      </c>
      <c r="B32" s="186" t="s">
        <v>13</v>
      </c>
      <c r="C32" s="187" t="s">
        <v>809</v>
      </c>
      <c r="D32" s="188" t="s">
        <v>810</v>
      </c>
      <c r="E32" s="189">
        <v>45786</v>
      </c>
      <c r="F32" s="190">
        <v>100</v>
      </c>
      <c r="G32" s="103" t="s">
        <v>765</v>
      </c>
    </row>
    <row r="33" spans="1:7" x14ac:dyDescent="0.2">
      <c r="A33" s="185">
        <v>623</v>
      </c>
      <c r="B33" s="186" t="s">
        <v>13</v>
      </c>
      <c r="C33" s="187" t="s">
        <v>811</v>
      </c>
      <c r="D33" s="188" t="s">
        <v>812</v>
      </c>
      <c r="E33" s="189">
        <v>45786</v>
      </c>
      <c r="F33" s="190">
        <v>100</v>
      </c>
      <c r="G33" s="103" t="s">
        <v>765</v>
      </c>
    </row>
    <row r="34" spans="1:7" x14ac:dyDescent="0.2">
      <c r="A34" s="185">
        <v>623</v>
      </c>
      <c r="B34" s="186" t="s">
        <v>13</v>
      </c>
      <c r="C34" s="187" t="s">
        <v>813</v>
      </c>
      <c r="D34" s="188" t="s">
        <v>814</v>
      </c>
      <c r="E34" s="189">
        <v>45786</v>
      </c>
      <c r="F34" s="190">
        <v>200</v>
      </c>
      <c r="G34" s="103" t="s">
        <v>765</v>
      </c>
    </row>
    <row r="35" spans="1:7" x14ac:dyDescent="0.2">
      <c r="A35" s="185">
        <v>623</v>
      </c>
      <c r="B35" s="186" t="s">
        <v>13</v>
      </c>
      <c r="C35" s="187" t="s">
        <v>815</v>
      </c>
      <c r="D35" s="188" t="s">
        <v>816</v>
      </c>
      <c r="E35" s="189">
        <v>45786</v>
      </c>
      <c r="F35" s="190">
        <v>200</v>
      </c>
      <c r="G35" s="103" t="s">
        <v>765</v>
      </c>
    </row>
    <row r="36" spans="1:7" x14ac:dyDescent="0.2">
      <c r="A36" s="185">
        <v>623</v>
      </c>
      <c r="B36" s="186" t="s">
        <v>13</v>
      </c>
      <c r="C36" s="187" t="s">
        <v>817</v>
      </c>
      <c r="D36" s="188" t="s">
        <v>818</v>
      </c>
      <c r="E36" s="189">
        <v>45786</v>
      </c>
      <c r="F36" s="190">
        <v>100</v>
      </c>
      <c r="G36" s="103" t="s">
        <v>765</v>
      </c>
    </row>
    <row r="37" spans="1:7" x14ac:dyDescent="0.2">
      <c r="A37" s="185">
        <v>623</v>
      </c>
      <c r="B37" s="186" t="s">
        <v>13</v>
      </c>
      <c r="C37" s="187" t="s">
        <v>819</v>
      </c>
      <c r="D37" s="188" t="s">
        <v>820</v>
      </c>
      <c r="E37" s="189">
        <v>45786</v>
      </c>
      <c r="F37" s="190">
        <v>100</v>
      </c>
      <c r="G37" s="103" t="s">
        <v>765</v>
      </c>
    </row>
    <row r="38" spans="1:7" x14ac:dyDescent="0.2">
      <c r="A38" s="185">
        <v>623</v>
      </c>
      <c r="B38" s="186" t="s">
        <v>13</v>
      </c>
      <c r="C38" s="187" t="s">
        <v>821</v>
      </c>
      <c r="D38" s="188" t="s">
        <v>822</v>
      </c>
      <c r="E38" s="189">
        <v>45786</v>
      </c>
      <c r="F38" s="190">
        <v>100</v>
      </c>
      <c r="G38" s="103" t="s">
        <v>765</v>
      </c>
    </row>
    <row r="39" spans="1:7" x14ac:dyDescent="0.2">
      <c r="A39" s="185">
        <v>623</v>
      </c>
      <c r="B39" s="186" t="s">
        <v>13</v>
      </c>
      <c r="C39" s="187" t="s">
        <v>823</v>
      </c>
      <c r="D39" s="188" t="s">
        <v>824</v>
      </c>
      <c r="E39" s="189">
        <v>45786</v>
      </c>
      <c r="F39" s="190">
        <v>100</v>
      </c>
      <c r="G39" s="103" t="s">
        <v>765</v>
      </c>
    </row>
    <row r="40" spans="1:7" x14ac:dyDescent="0.2">
      <c r="A40" s="185">
        <v>623</v>
      </c>
      <c r="B40" s="186" t="s">
        <v>13</v>
      </c>
      <c r="C40" s="187" t="s">
        <v>825</v>
      </c>
      <c r="D40" s="188" t="s">
        <v>826</v>
      </c>
      <c r="E40" s="189">
        <v>45786</v>
      </c>
      <c r="F40" s="190">
        <v>200</v>
      </c>
      <c r="G40" s="103" t="s">
        <v>765</v>
      </c>
    </row>
    <row r="41" spans="1:7" x14ac:dyDescent="0.2">
      <c r="A41" s="185">
        <v>623</v>
      </c>
      <c r="B41" s="186" t="s">
        <v>13</v>
      </c>
      <c r="C41" s="187" t="s">
        <v>827</v>
      </c>
      <c r="D41" s="188" t="s">
        <v>828</v>
      </c>
      <c r="E41" s="189">
        <v>45786</v>
      </c>
      <c r="F41" s="190">
        <v>200</v>
      </c>
      <c r="G41" s="103" t="s">
        <v>765</v>
      </c>
    </row>
    <row r="42" spans="1:7" x14ac:dyDescent="0.2">
      <c r="A42" s="185">
        <v>623</v>
      </c>
      <c r="B42" s="186" t="s">
        <v>13</v>
      </c>
      <c r="C42" s="187" t="s">
        <v>829</v>
      </c>
      <c r="D42" s="188" t="s">
        <v>830</v>
      </c>
      <c r="E42" s="189">
        <v>45786</v>
      </c>
      <c r="F42" s="190">
        <v>100</v>
      </c>
      <c r="G42" s="103" t="s">
        <v>765</v>
      </c>
    </row>
    <row r="43" spans="1:7" x14ac:dyDescent="0.2">
      <c r="A43" s="185">
        <v>623</v>
      </c>
      <c r="B43" s="186" t="s">
        <v>13</v>
      </c>
      <c r="C43" s="187" t="s">
        <v>831</v>
      </c>
      <c r="D43" s="188" t="s">
        <v>832</v>
      </c>
      <c r="E43" s="189">
        <v>45786</v>
      </c>
      <c r="F43" s="190">
        <v>200</v>
      </c>
      <c r="G43" s="103" t="s">
        <v>765</v>
      </c>
    </row>
    <row r="44" spans="1:7" x14ac:dyDescent="0.2">
      <c r="A44" s="185">
        <v>623</v>
      </c>
      <c r="B44" s="186" t="s">
        <v>13</v>
      </c>
      <c r="C44" s="187" t="s">
        <v>833</v>
      </c>
      <c r="D44" s="188" t="s">
        <v>834</v>
      </c>
      <c r="E44" s="189">
        <v>45786</v>
      </c>
      <c r="F44" s="190">
        <v>100</v>
      </c>
      <c r="G44" s="103" t="s">
        <v>765</v>
      </c>
    </row>
    <row r="45" spans="1:7" x14ac:dyDescent="0.2">
      <c r="A45" s="185">
        <v>623</v>
      </c>
      <c r="B45" s="186" t="s">
        <v>13</v>
      </c>
      <c r="C45" s="187" t="s">
        <v>835</v>
      </c>
      <c r="D45" s="188" t="s">
        <v>836</v>
      </c>
      <c r="E45" s="189">
        <v>45786</v>
      </c>
      <c r="F45" s="190">
        <v>150</v>
      </c>
      <c r="G45" s="103" t="s">
        <v>765</v>
      </c>
    </row>
    <row r="46" spans="1:7" x14ac:dyDescent="0.2">
      <c r="A46" s="185">
        <v>623</v>
      </c>
      <c r="B46" s="186" t="s">
        <v>13</v>
      </c>
      <c r="C46" s="187" t="s">
        <v>837</v>
      </c>
      <c r="D46" s="188" t="s">
        <v>838</v>
      </c>
      <c r="E46" s="189">
        <v>45786</v>
      </c>
      <c r="F46" s="190">
        <v>100</v>
      </c>
      <c r="G46" s="103" t="s">
        <v>765</v>
      </c>
    </row>
    <row r="47" spans="1:7" x14ac:dyDescent="0.2">
      <c r="A47" s="185">
        <v>623</v>
      </c>
      <c r="B47" s="186" t="s">
        <v>13</v>
      </c>
      <c r="C47" s="187" t="s">
        <v>839</v>
      </c>
      <c r="D47" s="188" t="s">
        <v>840</v>
      </c>
      <c r="E47" s="189">
        <v>45786</v>
      </c>
      <c r="F47" s="190">
        <v>150</v>
      </c>
      <c r="G47" s="103" t="s">
        <v>765</v>
      </c>
    </row>
    <row r="48" spans="1:7" x14ac:dyDescent="0.2">
      <c r="A48" s="185">
        <v>623</v>
      </c>
      <c r="B48" s="186" t="s">
        <v>13</v>
      </c>
      <c r="C48" s="187" t="s">
        <v>841</v>
      </c>
      <c r="D48" s="188" t="s">
        <v>842</v>
      </c>
      <c r="E48" s="189">
        <v>45786</v>
      </c>
      <c r="F48" s="190">
        <v>100</v>
      </c>
      <c r="G48" s="103" t="s">
        <v>765</v>
      </c>
    </row>
    <row r="49" spans="1:7" x14ac:dyDescent="0.2">
      <c r="A49" s="185">
        <v>623</v>
      </c>
      <c r="B49" s="186" t="s">
        <v>13</v>
      </c>
      <c r="C49" s="187" t="s">
        <v>843</v>
      </c>
      <c r="D49" s="188" t="s">
        <v>844</v>
      </c>
      <c r="E49" s="189">
        <v>45786</v>
      </c>
      <c r="F49" s="190">
        <v>100</v>
      </c>
      <c r="G49" s="103" t="s">
        <v>765</v>
      </c>
    </row>
    <row r="50" spans="1:7" x14ac:dyDescent="0.2">
      <c r="A50" s="185">
        <v>623</v>
      </c>
      <c r="B50" s="186" t="s">
        <v>13</v>
      </c>
      <c r="C50" s="187" t="s">
        <v>845</v>
      </c>
      <c r="D50" s="188" t="s">
        <v>846</v>
      </c>
      <c r="E50" s="189">
        <v>45786</v>
      </c>
      <c r="F50" s="190">
        <v>100</v>
      </c>
      <c r="G50" s="103" t="s">
        <v>765</v>
      </c>
    </row>
    <row r="51" spans="1:7" x14ac:dyDescent="0.2">
      <c r="A51" s="185">
        <v>623</v>
      </c>
      <c r="B51" s="186" t="s">
        <v>13</v>
      </c>
      <c r="C51" s="187" t="s">
        <v>847</v>
      </c>
      <c r="D51" s="188" t="s">
        <v>848</v>
      </c>
      <c r="E51" s="189">
        <v>45786</v>
      </c>
      <c r="F51" s="190">
        <v>100</v>
      </c>
      <c r="G51" s="103" t="s">
        <v>765</v>
      </c>
    </row>
    <row r="52" spans="1:7" x14ac:dyDescent="0.2">
      <c r="A52" s="185">
        <v>623</v>
      </c>
      <c r="B52" s="186" t="s">
        <v>13</v>
      </c>
      <c r="C52" s="187" t="s">
        <v>849</v>
      </c>
      <c r="D52" s="188" t="s">
        <v>850</v>
      </c>
      <c r="E52" s="189">
        <v>45786</v>
      </c>
      <c r="F52" s="190">
        <v>100</v>
      </c>
      <c r="G52" s="103" t="s">
        <v>765</v>
      </c>
    </row>
    <row r="53" spans="1:7" x14ac:dyDescent="0.2">
      <c r="A53" s="185">
        <v>623</v>
      </c>
      <c r="B53" s="186" t="s">
        <v>13</v>
      </c>
      <c r="C53" s="187" t="s">
        <v>851</v>
      </c>
      <c r="D53" s="188" t="s">
        <v>852</v>
      </c>
      <c r="E53" s="189">
        <v>45786</v>
      </c>
      <c r="F53" s="190">
        <v>300</v>
      </c>
      <c r="G53" s="103" t="s">
        <v>765</v>
      </c>
    </row>
    <row r="54" spans="1:7" x14ac:dyDescent="0.2">
      <c r="A54" s="185">
        <v>623</v>
      </c>
      <c r="B54" s="186" t="s">
        <v>13</v>
      </c>
      <c r="C54" s="187" t="s">
        <v>853</v>
      </c>
      <c r="D54" s="188" t="s">
        <v>854</v>
      </c>
      <c r="E54" s="189">
        <v>45786</v>
      </c>
      <c r="F54" s="190">
        <v>200</v>
      </c>
      <c r="G54" s="103" t="s">
        <v>765</v>
      </c>
    </row>
    <row r="55" spans="1:7" x14ac:dyDescent="0.2">
      <c r="A55" s="185">
        <v>623</v>
      </c>
      <c r="B55" s="186" t="s">
        <v>13</v>
      </c>
      <c r="C55" s="187" t="s">
        <v>855</v>
      </c>
      <c r="D55" s="188" t="s">
        <v>856</v>
      </c>
      <c r="E55" s="189" t="s">
        <v>798</v>
      </c>
      <c r="F55" s="190">
        <v>500</v>
      </c>
      <c r="G55" s="103" t="s">
        <v>765</v>
      </c>
    </row>
    <row r="56" spans="1:7" x14ac:dyDescent="0.2">
      <c r="A56" s="185">
        <v>623</v>
      </c>
      <c r="B56" s="186" t="s">
        <v>13</v>
      </c>
      <c r="C56" s="187" t="s">
        <v>857</v>
      </c>
      <c r="D56" s="188" t="s">
        <v>858</v>
      </c>
      <c r="E56" s="189">
        <v>45786</v>
      </c>
      <c r="F56" s="190">
        <v>100</v>
      </c>
      <c r="G56" s="103" t="s">
        <v>765</v>
      </c>
    </row>
    <row r="57" spans="1:7" x14ac:dyDescent="0.2">
      <c r="A57" s="185">
        <v>623</v>
      </c>
      <c r="B57" s="186" t="s">
        <v>13</v>
      </c>
      <c r="C57" s="191" t="s">
        <v>859</v>
      </c>
      <c r="D57" s="188" t="s">
        <v>860</v>
      </c>
      <c r="E57" s="189">
        <v>45786</v>
      </c>
      <c r="F57" s="190">
        <v>200</v>
      </c>
      <c r="G57" s="103" t="s">
        <v>765</v>
      </c>
    </row>
    <row r="58" spans="1:7" x14ac:dyDescent="0.2">
      <c r="A58" s="185">
        <v>623</v>
      </c>
      <c r="B58" s="186" t="s">
        <v>13</v>
      </c>
      <c r="C58" s="187" t="s">
        <v>861</v>
      </c>
      <c r="D58" s="188" t="s">
        <v>862</v>
      </c>
      <c r="E58" s="189">
        <v>45667</v>
      </c>
      <c r="F58" s="190">
        <f>210*4</f>
        <v>840</v>
      </c>
      <c r="G58" s="103" t="s">
        <v>765</v>
      </c>
    </row>
    <row r="59" spans="1:7" x14ac:dyDescent="0.2">
      <c r="A59" s="185">
        <v>623</v>
      </c>
      <c r="B59" s="186" t="s">
        <v>13</v>
      </c>
      <c r="C59" s="187" t="s">
        <v>863</v>
      </c>
      <c r="D59" s="188" t="s">
        <v>864</v>
      </c>
      <c r="E59" s="189">
        <v>45786</v>
      </c>
      <c r="F59" s="190">
        <v>100</v>
      </c>
      <c r="G59" s="103" t="s">
        <v>765</v>
      </c>
    </row>
    <row r="60" spans="1:7" x14ac:dyDescent="0.2">
      <c r="A60" s="185">
        <v>623</v>
      </c>
      <c r="B60" s="186" t="s">
        <v>13</v>
      </c>
      <c r="C60" s="187" t="s">
        <v>865</v>
      </c>
      <c r="D60" s="188" t="s">
        <v>866</v>
      </c>
      <c r="E60" s="189">
        <v>45786</v>
      </c>
      <c r="F60" s="190">
        <v>100</v>
      </c>
      <c r="G60" s="103" t="s">
        <v>765</v>
      </c>
    </row>
    <row r="61" spans="1:7" x14ac:dyDescent="0.2">
      <c r="A61" s="185">
        <v>623</v>
      </c>
      <c r="B61" s="186" t="s">
        <v>13</v>
      </c>
      <c r="C61" s="187" t="s">
        <v>867</v>
      </c>
      <c r="D61" s="188" t="s">
        <v>868</v>
      </c>
      <c r="E61" s="189">
        <v>45786</v>
      </c>
      <c r="F61" s="190">
        <v>150</v>
      </c>
      <c r="G61" s="103" t="s">
        <v>765</v>
      </c>
    </row>
    <row r="62" spans="1:7" x14ac:dyDescent="0.2">
      <c r="A62" s="185">
        <v>623</v>
      </c>
      <c r="B62" s="186" t="s">
        <v>13</v>
      </c>
      <c r="C62" s="187" t="s">
        <v>869</v>
      </c>
      <c r="D62" s="188" t="s">
        <v>870</v>
      </c>
      <c r="E62" s="189" t="s">
        <v>871</v>
      </c>
      <c r="F62" s="190">
        <f>150*6</f>
        <v>900</v>
      </c>
      <c r="G62" s="103" t="s">
        <v>765</v>
      </c>
    </row>
    <row r="63" spans="1:7" x14ac:dyDescent="0.2">
      <c r="A63" s="185">
        <v>623</v>
      </c>
      <c r="B63" s="186" t="s">
        <v>13</v>
      </c>
      <c r="C63" s="187" t="s">
        <v>872</v>
      </c>
      <c r="D63" s="188" t="s">
        <v>873</v>
      </c>
      <c r="E63" s="189">
        <v>45939</v>
      </c>
      <c r="F63" s="190">
        <v>500</v>
      </c>
      <c r="G63" s="103" t="s">
        <v>765</v>
      </c>
    </row>
    <row r="64" spans="1:7" x14ac:dyDescent="0.2">
      <c r="A64" s="186">
        <v>623</v>
      </c>
      <c r="B64" s="186" t="s">
        <v>13</v>
      </c>
      <c r="C64" s="187" t="s">
        <v>874</v>
      </c>
      <c r="D64" s="188" t="s">
        <v>875</v>
      </c>
      <c r="E64" s="189">
        <v>45939</v>
      </c>
      <c r="F64" s="190">
        <v>500</v>
      </c>
      <c r="G64" s="103" t="s">
        <v>765</v>
      </c>
    </row>
    <row r="65" spans="1:7" x14ac:dyDescent="0.2">
      <c r="A65" s="186">
        <v>623</v>
      </c>
      <c r="B65" s="186" t="s">
        <v>13</v>
      </c>
      <c r="C65" s="187" t="s">
        <v>876</v>
      </c>
      <c r="D65" s="188" t="s">
        <v>877</v>
      </c>
      <c r="E65" s="189">
        <v>45786</v>
      </c>
      <c r="F65" s="190">
        <v>100</v>
      </c>
      <c r="G65" s="103" t="s">
        <v>765</v>
      </c>
    </row>
    <row r="66" spans="1:7" x14ac:dyDescent="0.2">
      <c r="A66" s="186">
        <v>623</v>
      </c>
      <c r="B66" s="186" t="s">
        <v>13</v>
      </c>
      <c r="C66" s="187" t="s">
        <v>878</v>
      </c>
      <c r="D66" s="188" t="s">
        <v>879</v>
      </c>
      <c r="E66" s="189">
        <v>45786</v>
      </c>
      <c r="F66" s="190">
        <v>200</v>
      </c>
      <c r="G66" s="103" t="s">
        <v>765</v>
      </c>
    </row>
    <row r="67" spans="1:7" x14ac:dyDescent="0.2">
      <c r="A67" s="186">
        <v>623</v>
      </c>
      <c r="B67" s="186" t="s">
        <v>13</v>
      </c>
      <c r="C67" s="187" t="s">
        <v>896</v>
      </c>
      <c r="D67" s="188" t="s">
        <v>897</v>
      </c>
      <c r="E67" s="189">
        <v>45958</v>
      </c>
      <c r="F67" s="190">
        <v>200</v>
      </c>
      <c r="G67" s="103" t="s">
        <v>765</v>
      </c>
    </row>
    <row r="68" spans="1:7" x14ac:dyDescent="0.2">
      <c r="A68" s="186">
        <v>623</v>
      </c>
      <c r="B68" s="186" t="s">
        <v>13</v>
      </c>
      <c r="C68" s="187" t="s">
        <v>898</v>
      </c>
      <c r="D68" s="188" t="s">
        <v>899</v>
      </c>
      <c r="E68" s="189">
        <v>45958</v>
      </c>
      <c r="F68" s="190">
        <v>150</v>
      </c>
      <c r="G68" s="103" t="s">
        <v>765</v>
      </c>
    </row>
    <row r="69" spans="1:7" x14ac:dyDescent="0.2">
      <c r="A69" s="186">
        <v>623</v>
      </c>
      <c r="B69" s="186" t="s">
        <v>13</v>
      </c>
      <c r="C69" s="192" t="s">
        <v>900</v>
      </c>
      <c r="D69" s="193" t="s">
        <v>901</v>
      </c>
      <c r="E69" s="194">
        <v>45958</v>
      </c>
      <c r="F69" s="190">
        <v>200</v>
      </c>
      <c r="G69" s="103" t="s">
        <v>765</v>
      </c>
    </row>
    <row r="70" spans="1:7" x14ac:dyDescent="0.2">
      <c r="A70" s="224" t="s">
        <v>33</v>
      </c>
      <c r="B70" s="225"/>
      <c r="C70" s="225"/>
      <c r="D70" s="225"/>
      <c r="E70" s="226"/>
      <c r="F70" s="195">
        <f>SUM(F15:F69)</f>
        <v>169760</v>
      </c>
      <c r="G70" s="196"/>
    </row>
    <row r="71" spans="1:7" x14ac:dyDescent="0.2">
      <c r="A71" s="197"/>
      <c r="B71" s="197"/>
      <c r="C71" s="197"/>
      <c r="D71" s="197"/>
      <c r="E71" s="197"/>
      <c r="F71" s="198"/>
      <c r="G71" s="199"/>
    </row>
    <row r="72" spans="1:7" x14ac:dyDescent="0.2">
      <c r="A72" s="197"/>
      <c r="B72" s="197"/>
      <c r="C72" s="197"/>
      <c r="D72" s="197"/>
      <c r="E72" s="197"/>
      <c r="F72" s="198"/>
      <c r="G72" s="199"/>
    </row>
    <row r="73" spans="1:7" x14ac:dyDescent="0.2">
      <c r="A73" s="197"/>
      <c r="B73" s="197"/>
      <c r="C73" s="197"/>
      <c r="D73" s="197"/>
      <c r="E73" s="197"/>
      <c r="F73" s="198"/>
      <c r="G73" s="199"/>
    </row>
    <row r="75" spans="1:7" x14ac:dyDescent="0.2">
      <c r="B75" s="200" t="s">
        <v>27</v>
      </c>
      <c r="C75" s="200"/>
      <c r="D75" s="200"/>
      <c r="E75" s="201"/>
      <c r="F75" s="202"/>
      <c r="G75" s="203" t="s">
        <v>29</v>
      </c>
    </row>
    <row r="76" spans="1:7" s="202" customFormat="1" x14ac:dyDescent="0.2">
      <c r="B76" s="200" t="s">
        <v>28</v>
      </c>
      <c r="C76" s="200"/>
      <c r="D76" s="200"/>
      <c r="E76" s="201"/>
      <c r="G76" s="203" t="str">
        <f>'Mallra dhe Sherbime'!K276</f>
        <v>Ekrem Bytyçi</v>
      </c>
    </row>
    <row r="77" spans="1:7" s="202" customFormat="1" x14ac:dyDescent="0.2">
      <c r="B77" s="200"/>
      <c r="C77" s="200"/>
      <c r="D77" s="200"/>
      <c r="E77" s="201"/>
      <c r="G77" s="203"/>
    </row>
    <row r="78" spans="1:7" x14ac:dyDescent="0.2">
      <c r="A78" s="176"/>
      <c r="B78" s="176" t="str">
        <f>'Mallra dhe Sherbime'!B278</f>
        <v>17.11.2025</v>
      </c>
      <c r="G78" s="176" t="str">
        <f>'Mallra dhe Sherbime'!B278</f>
        <v>17.11.2025</v>
      </c>
    </row>
    <row r="79" spans="1:7" x14ac:dyDescent="0.2">
      <c r="B79" s="176"/>
    </row>
    <row r="81" spans="1:2" x14ac:dyDescent="0.2">
      <c r="A81" s="220"/>
      <c r="B81" s="220"/>
    </row>
  </sheetData>
  <autoFilter ref="A14:G70"/>
  <mergeCells count="11">
    <mergeCell ref="A10:G10"/>
    <mergeCell ref="A5:G5"/>
    <mergeCell ref="A6:G6"/>
    <mergeCell ref="A7:G7"/>
    <mergeCell ref="A8:G8"/>
    <mergeCell ref="A9:G9"/>
    <mergeCell ref="A81:B81"/>
    <mergeCell ref="A12:C12"/>
    <mergeCell ref="G12:G13"/>
    <mergeCell ref="A13:E13"/>
    <mergeCell ref="A70:E70"/>
  </mergeCells>
  <pageMargins left="0.25" right="0.25" top="0.75" bottom="0.75" header="0.3" footer="0.3"/>
  <pageSetup scale="6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zoomScaleNormal="100" workbookViewId="0">
      <selection activeCell="D21" sqref="D21"/>
    </sheetView>
  </sheetViews>
  <sheetFormatPr defaultRowHeight="15" x14ac:dyDescent="0.25"/>
  <cols>
    <col min="1" max="1" width="11.7109375" customWidth="1"/>
    <col min="2" max="2" width="17" bestFit="1" customWidth="1"/>
    <col min="3" max="3" width="12.85546875" bestFit="1" customWidth="1"/>
    <col min="4" max="4" width="10.85546875" bestFit="1" customWidth="1"/>
    <col min="5" max="5" width="13.7109375" customWidth="1"/>
    <col min="6" max="6" width="14.5703125" bestFit="1" customWidth="1"/>
    <col min="7" max="7" width="14.5703125" style="95" customWidth="1"/>
    <col min="8" max="8" width="14.5703125" bestFit="1" customWidth="1"/>
    <col min="18" max="19" width="14.7109375" bestFit="1" customWidth="1"/>
  </cols>
  <sheetData>
    <row r="1" spans="1:18" x14ac:dyDescent="0.25">
      <c r="C1" s="30"/>
      <c r="D1" s="20"/>
      <c r="I1" s="12"/>
    </row>
    <row r="2" spans="1:18" ht="42.75" customHeight="1" x14ac:dyDescent="0.25">
      <c r="A2" s="1"/>
      <c r="B2" s="1"/>
      <c r="C2" s="30"/>
      <c r="D2" s="20"/>
      <c r="E2" s="1"/>
      <c r="F2" s="1"/>
      <c r="G2" s="1"/>
      <c r="H2" s="1"/>
      <c r="I2" s="12"/>
    </row>
    <row r="3" spans="1:18" x14ac:dyDescent="0.25">
      <c r="A3" s="209" t="s">
        <v>459</v>
      </c>
      <c r="B3" s="209"/>
      <c r="C3" s="209"/>
      <c r="D3" s="209"/>
      <c r="E3" s="209"/>
      <c r="F3" s="209"/>
      <c r="G3" s="209"/>
      <c r="H3" s="209"/>
      <c r="I3" s="12"/>
    </row>
    <row r="4" spans="1:18" x14ac:dyDescent="0.25">
      <c r="A4" s="209"/>
      <c r="B4" s="209"/>
      <c r="C4" s="209"/>
      <c r="D4" s="209"/>
      <c r="E4" s="209"/>
      <c r="F4" s="209"/>
      <c r="G4" s="209"/>
      <c r="H4" s="209"/>
      <c r="I4" s="12"/>
    </row>
    <row r="5" spans="1:18" x14ac:dyDescent="0.25">
      <c r="A5" s="209"/>
      <c r="B5" s="209"/>
      <c r="C5" s="209"/>
      <c r="D5" s="209"/>
      <c r="E5" s="209"/>
      <c r="F5" s="209"/>
      <c r="G5" s="209"/>
      <c r="H5" s="209"/>
      <c r="I5" s="12"/>
    </row>
    <row r="6" spans="1:18" x14ac:dyDescent="0.25">
      <c r="A6" s="209"/>
      <c r="B6" s="209"/>
      <c r="C6" s="209"/>
      <c r="D6" s="209"/>
      <c r="E6" s="209"/>
      <c r="F6" s="209"/>
      <c r="G6" s="209"/>
      <c r="H6" s="209"/>
      <c r="I6" s="12"/>
    </row>
    <row r="7" spans="1:18" x14ac:dyDescent="0.25">
      <c r="A7" s="209"/>
      <c r="B7" s="209"/>
      <c r="C7" s="209"/>
      <c r="D7" s="209"/>
      <c r="E7" s="209"/>
      <c r="F7" s="209"/>
      <c r="G7" s="209"/>
      <c r="H7" s="209"/>
      <c r="I7" s="12"/>
    </row>
    <row r="8" spans="1:18" ht="24" customHeight="1" x14ac:dyDescent="0.25">
      <c r="A8" s="209"/>
      <c r="B8" s="209"/>
      <c r="C8" s="209"/>
      <c r="D8" s="209"/>
      <c r="E8" s="209"/>
      <c r="F8" s="209"/>
      <c r="G8" s="209"/>
      <c r="H8" s="209"/>
      <c r="I8" s="12"/>
    </row>
    <row r="9" spans="1:18" x14ac:dyDescent="0.25">
      <c r="F9" s="228" t="s">
        <v>15</v>
      </c>
      <c r="G9" s="228"/>
      <c r="H9" s="228"/>
    </row>
    <row r="10" spans="1:18" ht="15" customHeight="1" x14ac:dyDescent="0.25">
      <c r="A10" s="229" t="str">
        <f>'Mallra dhe Sherbime'!A13:C13</f>
        <v>Lista e obligimeve: nga muaji Shtator 2025</v>
      </c>
      <c r="B10" s="229"/>
      <c r="C10" s="229"/>
      <c r="D10" s="229"/>
      <c r="F10" s="213" t="s">
        <v>12</v>
      </c>
      <c r="G10" s="213"/>
      <c r="H10" s="213"/>
    </row>
    <row r="11" spans="1:18" ht="75" x14ac:dyDescent="0.25">
      <c r="A11" s="2" t="s">
        <v>6</v>
      </c>
      <c r="B11" s="2" t="s">
        <v>7</v>
      </c>
      <c r="C11" s="2" t="s">
        <v>8</v>
      </c>
      <c r="D11" s="2" t="s">
        <v>9</v>
      </c>
      <c r="E11" s="2" t="s">
        <v>10</v>
      </c>
      <c r="F11" s="2" t="s">
        <v>11</v>
      </c>
      <c r="G11" s="2" t="s">
        <v>104</v>
      </c>
      <c r="H11" s="2" t="s">
        <v>12</v>
      </c>
      <c r="R11" s="12"/>
    </row>
    <row r="12" spans="1:18" ht="23.25" customHeight="1" x14ac:dyDescent="0.25">
      <c r="A12" s="3">
        <f>'[1]Mallera dhe Sherbime'!A15</f>
        <v>623</v>
      </c>
      <c r="B12" s="3" t="str">
        <f>'[1]Mallera dhe Sherbime'!B15</f>
        <v>Rahovec</v>
      </c>
      <c r="C12" s="90">
        <f>'Mallra dhe Sherbime'!J271</f>
        <v>460794.35999999993</v>
      </c>
      <c r="D12" s="90">
        <f>Sh.komunale!F26</f>
        <v>0</v>
      </c>
      <c r="E12" s="90">
        <f>Subvencione!F70</f>
        <v>169760</v>
      </c>
      <c r="F12" s="90">
        <f>'Investime Kapitale'!K43</f>
        <v>1074045.98</v>
      </c>
      <c r="G12" s="90">
        <f>'20 %'!F70</f>
        <v>411178.53</v>
      </c>
      <c r="H12" s="90">
        <f>SUM(C12:G12)</f>
        <v>2115778.87</v>
      </c>
    </row>
    <row r="17" spans="1:8" s="7" customFormat="1" x14ac:dyDescent="0.25">
      <c r="A17" s="211" t="s">
        <v>27</v>
      </c>
      <c r="B17" s="211"/>
      <c r="C17" s="27"/>
      <c r="D17" s="24"/>
      <c r="F17" s="28"/>
      <c r="G17" s="28"/>
      <c r="H17" s="26" t="s">
        <v>29</v>
      </c>
    </row>
    <row r="18" spans="1:8" s="7" customFormat="1" x14ac:dyDescent="0.25">
      <c r="A18" s="204" t="s">
        <v>28</v>
      </c>
      <c r="B18" s="204"/>
      <c r="C18" s="27"/>
      <c r="D18" s="67"/>
      <c r="H18" s="26" t="str">
        <f>'Mallra dhe Sherbime'!K276</f>
        <v>Ekrem Bytyçi</v>
      </c>
    </row>
    <row r="20" spans="1:8" x14ac:dyDescent="0.25">
      <c r="A20" s="1"/>
      <c r="B20" s="1" t="s">
        <v>932</v>
      </c>
      <c r="H20" s="1" t="s">
        <v>932</v>
      </c>
    </row>
  </sheetData>
  <mergeCells count="6">
    <mergeCell ref="A3:H8"/>
    <mergeCell ref="A18:B18"/>
    <mergeCell ref="F9:H9"/>
    <mergeCell ref="F10:H10"/>
    <mergeCell ref="A17:B17"/>
    <mergeCell ref="A10:D10"/>
  </mergeCells>
  <pageMargins left="0.25" right="0.25" top="0.75" bottom="0.75" header="0.3" footer="0.3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Mallra dhe Sherbime</vt:lpstr>
      <vt:lpstr>Sh.komunale</vt:lpstr>
      <vt:lpstr>20 %</vt:lpstr>
      <vt:lpstr>Investime Kapitale</vt:lpstr>
      <vt:lpstr>Subvencione</vt:lpstr>
      <vt:lpstr>Gjithsej</vt:lpstr>
    </vt:vector>
  </TitlesOfParts>
  <Company>KK Rahovec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Gani.Sh.Krasniqi</dc:creator>
  <cp:lastModifiedBy>Ekrem Bytyqi</cp:lastModifiedBy>
  <cp:lastPrinted>2025-11-17T13:18:17Z</cp:lastPrinted>
  <dcterms:created xsi:type="dcterms:W3CDTF">2013-06-11T07:52:29Z</dcterms:created>
  <dcterms:modified xsi:type="dcterms:W3CDTF">2025-11-18T09:12:41Z</dcterms:modified>
</cp:coreProperties>
</file>