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83" i="6" s="1"/>
  <c r="D78" i="6"/>
  <c r="D79" i="6"/>
  <c r="D80" i="6"/>
  <c r="D81" i="6"/>
  <c r="D82" i="6"/>
  <c r="D71" i="6"/>
  <c r="D68" i="6"/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7" i="6" l="1"/>
  <c r="C83" i="6" s="1"/>
  <c r="C74" i="6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D58" i="6" l="1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<sst xmlns="http://schemas.openxmlformats.org/spreadsheetml/2006/main" count="984" uniqueCount="914">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</sst>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5" zoomScaleNormal="85" zoomScaleSheetLayoutView="80" workbookViewId="0">
      <pane xSplit="2" ySplit="5" topLeftCell="C60" activePane="bottomRight" state="frozen"/>
      <selection pane="topRight" activeCell="B1" sqref="B1"/>
      <selection pane="bottomLeft" activeCell="A6" sqref="A6"/>
      <selection pane="bottomRight" activeCell="D82" sqref="D82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4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2201994.6</v>
      </c>
      <c r="D76" s="118">
        <f t="shared" si="53"/>
        <v>1256532.45</v>
      </c>
      <c r="E76" s="118">
        <v>141289.23000000001</v>
      </c>
      <c r="F76" s="118">
        <v>200573.27</v>
      </c>
      <c r="G76" s="118">
        <v>20088.28</v>
      </c>
      <c r="H76" s="118">
        <v>116849.55</v>
      </c>
      <c r="I76" s="118">
        <v>777732.12</v>
      </c>
      <c r="J76" s="119">
        <f>SUM(K76:O76)</f>
        <v>731437.01</v>
      </c>
      <c r="K76" s="118">
        <v>674919.4</v>
      </c>
      <c r="L76" s="118">
        <v>16566.97</v>
      </c>
      <c r="M76" s="118">
        <v>5055.8</v>
      </c>
      <c r="N76" s="118">
        <v>0</v>
      </c>
      <c r="O76" s="118">
        <v>34894.839999999997</v>
      </c>
      <c r="P76" s="119">
        <f t="shared" si="56"/>
        <v>214025.14</v>
      </c>
      <c r="Q76" s="118">
        <v>135505.14000000001</v>
      </c>
      <c r="R76" s="118">
        <v>25000</v>
      </c>
      <c r="S76" s="118">
        <v>6000</v>
      </c>
      <c r="T76" s="118">
        <v>7520</v>
      </c>
      <c r="U76" s="118">
        <v>40000</v>
      </c>
    </row>
    <row r="77" spans="1:21">
      <c r="A77" s="141"/>
      <c r="B77" s="91" t="str">
        <f>IF(L!$A$1=1,L!B250,IF(L!$A$1=2,L!C250,L!D250))</f>
        <v>2024 Korrik</v>
      </c>
      <c r="C77" s="117">
        <f t="shared" si="52"/>
        <v>2047928.2300000004</v>
      </c>
      <c r="D77" s="118">
        <f t="shared" si="53"/>
        <v>1166118.6200000001</v>
      </c>
      <c r="E77" s="118">
        <v>128208.78</v>
      </c>
      <c r="F77" s="118">
        <v>203676.39</v>
      </c>
      <c r="G77" s="118">
        <v>19108.650000000001</v>
      </c>
      <c r="H77" s="118">
        <v>45631.91</v>
      </c>
      <c r="I77" s="118">
        <v>769492.89</v>
      </c>
      <c r="J77" s="119">
        <f t="shared" ref="J77" si="57">SUM(K77:O77)</f>
        <v>665459.51000000013</v>
      </c>
      <c r="K77" s="118">
        <v>573512.68000000005</v>
      </c>
      <c r="L77" s="118">
        <v>10048.93</v>
      </c>
      <c r="M77" s="118">
        <v>1897.9</v>
      </c>
      <c r="N77" s="118">
        <v>0</v>
      </c>
      <c r="O77" s="118">
        <v>80000</v>
      </c>
      <c r="P77" s="119">
        <f t="shared" si="56"/>
        <v>216350.1</v>
      </c>
      <c r="Q77" s="118">
        <v>151605.32999999999</v>
      </c>
      <c r="R77" s="118">
        <v>25737.54</v>
      </c>
      <c r="S77" s="118">
        <v>6207.23</v>
      </c>
      <c r="T77" s="118">
        <v>3900</v>
      </c>
      <c r="U77" s="118">
        <v>28900</v>
      </c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>
        <f t="shared" si="53"/>
        <v>0</v>
      </c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6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14461273.640000001</v>
      </c>
      <c r="D83" s="117">
        <f>SUM(D71:D82)</f>
        <v>6658353.6299999999</v>
      </c>
      <c r="E83" s="117">
        <f t="shared" ref="E83:N83" si="60">SUM(E71:E82)</f>
        <v>959853.3</v>
      </c>
      <c r="F83" s="117">
        <f t="shared" si="60"/>
        <v>1076184.46</v>
      </c>
      <c r="G83" s="117">
        <f t="shared" si="60"/>
        <v>131180.13</v>
      </c>
      <c r="H83" s="117">
        <f t="shared" si="60"/>
        <v>385027.72</v>
      </c>
      <c r="I83" s="117">
        <f t="shared" si="60"/>
        <v>4106108.0200000005</v>
      </c>
      <c r="J83" s="117">
        <f t="shared" si="60"/>
        <v>6181188.5199999996</v>
      </c>
      <c r="K83" s="117">
        <f t="shared" si="60"/>
        <v>5418532.6200000001</v>
      </c>
      <c r="L83" s="117">
        <f t="shared" si="60"/>
        <v>283494.06</v>
      </c>
      <c r="M83" s="117">
        <f t="shared" si="60"/>
        <v>29778.879999999997</v>
      </c>
      <c r="N83" s="117">
        <f t="shared" si="60"/>
        <v>0</v>
      </c>
      <c r="O83" s="117">
        <f>SUM(O71:O82)</f>
        <v>449382.95999999996</v>
      </c>
      <c r="P83" s="117">
        <f t="shared" ref="P83:U83" si="61">SUM(P71:P82)</f>
        <v>1621731.4900000002</v>
      </c>
      <c r="Q83" s="117">
        <f t="shared" si="61"/>
        <v>1024160.3999999999</v>
      </c>
      <c r="R83" s="117">
        <f t="shared" si="61"/>
        <v>246240.18000000002</v>
      </c>
      <c r="S83" s="117">
        <f t="shared" si="61"/>
        <v>45057.58</v>
      </c>
      <c r="T83" s="117">
        <f t="shared" si="61"/>
        <v>65470</v>
      </c>
      <c r="U83" s="117">
        <f t="shared" si="61"/>
        <v>240803.33000000002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 P70 J70 C70:D7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D75" sqref="D75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268019.18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0</v>
      </c>
      <c r="P72" s="127">
        <v>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141271.70000000001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0</v>
      </c>
      <c r="P73" s="127">
        <v>0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106402.01999999999</v>
      </c>
      <c r="D74" s="124">
        <v>41164.639999999999</v>
      </c>
      <c r="E74" s="124">
        <v>8585</v>
      </c>
      <c r="F74" s="124">
        <v>5000</v>
      </c>
      <c r="G74" s="124">
        <v>104.75</v>
      </c>
      <c r="H74" s="124">
        <v>1428.21</v>
      </c>
      <c r="I74" s="124">
        <v>11518.35</v>
      </c>
      <c r="J74" s="124">
        <v>3622</v>
      </c>
      <c r="K74" s="124">
        <v>3511</v>
      </c>
      <c r="L74" s="124">
        <v>31468.07</v>
      </c>
      <c r="M74" s="124">
        <v>0</v>
      </c>
      <c r="N74" s="124">
        <v>0</v>
      </c>
      <c r="O74" s="124">
        <v>0</v>
      </c>
      <c r="P74" s="127">
        <v>0</v>
      </c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132967.61000000002</v>
      </c>
      <c r="D75" s="124">
        <v>55291.88</v>
      </c>
      <c r="E75" s="124">
        <v>12395</v>
      </c>
      <c r="F75" s="124">
        <v>5710</v>
      </c>
      <c r="G75" s="124">
        <v>530</v>
      </c>
      <c r="H75" s="124">
        <v>399.85</v>
      </c>
      <c r="I75" s="124">
        <v>7745.7</v>
      </c>
      <c r="J75" s="124">
        <v>5370</v>
      </c>
      <c r="K75" s="124">
        <v>2070</v>
      </c>
      <c r="L75" s="124">
        <v>43455.18</v>
      </c>
      <c r="M75" s="124">
        <v>0</v>
      </c>
      <c r="N75" s="124">
        <v>0</v>
      </c>
      <c r="O75" s="124">
        <v>0</v>
      </c>
      <c r="P75" s="127">
        <v>0</v>
      </c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1080410.1000000001</v>
      </c>
      <c r="D81" s="130">
        <f t="shared" ref="D81:P81" si="13">SUM(D69:D80)</f>
        <v>597405.25</v>
      </c>
      <c r="E81" s="130">
        <f t="shared" si="13"/>
        <v>65740</v>
      </c>
      <c r="F81" s="130">
        <f t="shared" si="13"/>
        <v>42780</v>
      </c>
      <c r="G81" s="130">
        <f t="shared" si="13"/>
        <v>2113.9300000000003</v>
      </c>
      <c r="H81" s="130">
        <f t="shared" si="13"/>
        <v>4018.7799999999997</v>
      </c>
      <c r="I81" s="130">
        <f t="shared" si="13"/>
        <v>19264.05</v>
      </c>
      <c r="J81" s="130">
        <f t="shared" si="13"/>
        <v>35099.06</v>
      </c>
      <c r="K81" s="130">
        <f t="shared" si="13"/>
        <v>25021</v>
      </c>
      <c r="L81" s="130">
        <f t="shared" si="13"/>
        <v>235341.04</v>
      </c>
      <c r="M81" s="130">
        <f t="shared" si="13"/>
        <v>0</v>
      </c>
      <c r="N81" s="130">
        <f t="shared" si="13"/>
        <v>27</v>
      </c>
      <c r="O81" s="130">
        <f t="shared" si="13"/>
        <v>7424.99</v>
      </c>
      <c r="P81" s="130">
        <f t="shared" si="13"/>
        <v>46175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2024-08-12T07:34:59Z</dcterms:modified>
</cp:coreProperties>
</file>