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 firstSheet="1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Kapitale'!$A$14:$J$32</definedName>
    <definedName name="_xlnm._FilterDatabase" localSheetId="0" hidden="1">'Mallra dhe Sherbime'!$A$14:$J$64</definedName>
    <definedName name="_xlnm._FilterDatabase" localSheetId="1" hidden="1">Sh.komunale!$A$15:$G$26</definedName>
    <definedName name="_xlnm._FilterDatabase" localSheetId="4" hidden="1">Subvencione!$A$13:$F$20</definedName>
  </definedNames>
  <calcPr calcId="162913"/>
</workbook>
</file>

<file path=xl/calcChain.xml><?xml version="1.0" encoding="utf-8"?>
<calcChain xmlns="http://schemas.openxmlformats.org/spreadsheetml/2006/main">
  <c r="I64" i="1" l="1"/>
  <c r="E20" i="4" l="1"/>
  <c r="I32" i="3" l="1"/>
  <c r="C12" i="5" l="1"/>
  <c r="F77" i="6" l="1"/>
  <c r="F12" i="5"/>
  <c r="E12" i="5" l="1"/>
  <c r="F26" i="2" l="1"/>
  <c r="D12" i="5" s="1"/>
  <c r="G12" i="5" s="1"/>
  <c r="B12" i="5" l="1"/>
  <c r="A12" i="5"/>
</calcChain>
</file>

<file path=xl/sharedStrings.xml><?xml version="1.0" encoding="utf-8"?>
<sst xmlns="http://schemas.openxmlformats.org/spreadsheetml/2006/main" count="720" uniqueCount="282">
  <si>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</si>
  <si>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</si>
  <si>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</si>
  <si>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</si>
  <si>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</si>
  <si>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</si>
  <si>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</si>
  <si>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</si>
  <si>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</si>
  <si>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</si>
  <si>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</si>
  <si>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</si>
  <si>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</si>
  <si>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</si>
  <si>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</si>
  <si>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</si>
  <si>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</si>
  <si>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</si>
  <si>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</si>
  <si>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</si>
  <si>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</si>
  <si>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</si>
  <si>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</si>
  <si>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</si>
  <si>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</si>
  <si>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</si>
  <si>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</si>
  <si>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</si>
  <si>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</si>
  <si>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</si>
  <si>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</si>
  <si>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</si>
  <si>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</si>
  <si>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</si>
  <si>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</si>
  <si>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</si>
  <si>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</si>
  <si>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</si>
  <si>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</si>
  <si>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</si>
  <si>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</si>
  <si>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</si>
  <si>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</si>
  <si>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</si>
  <si>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</si>
  <si>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</si>
  <si>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</si>
  <si>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</si>
  <si>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</si>
  <si>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</si>
  <si>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</si>
  <si>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</si>
  <si>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</si>
  <si>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</si>
  <si>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</si>
  <si>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</si>
  <si>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</si>
  <si>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</si>
  <si>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</si>
  <si>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</si>
  <si>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</si>
  <si>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</si>
  <si>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</si>
  <si>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</si>
  <si>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</si>
  <si>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</si>
  <si>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</si>
  <si>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</si>
  <si>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</si>
  <si>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</si>
  <si>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</si>
  <si>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</si>
  <si>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</si>
  <si>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</si>
  <si>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</si>
  <si>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</si>
  <si>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</si>
  <si>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</si>
  <si>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</si>
  <si>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</si>
  <si>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</si>
  <si>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</si>
  <si>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</si>
  <si>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</si>
  <si>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</si>
  <si>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</si>
  <si>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</si>
  <si>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</si>
  <si>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</si>
  <si>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</si>
  <si>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</si>
  <si>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</si>
  <si>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</si>
  <si>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</si>
  <si>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</si>
  <si>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</si>
  <si>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</si>
  <si>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</si>
  <si>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</si>
  <si>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</si>
  <si>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</si>
  <si>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</si>
  <si>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</si>
  <si>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</si>
  <si>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</si>
  <si>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</si>
  <si>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</si>
  <si>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</si>
  <si>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</si>
  <si>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</si>
  <si>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</si>
  <si>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</si>
  <si>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</si>
  <si>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</si>
  <si>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</si>
  <si>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</si>
  <si>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</si>
  <si>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</si>
  <si>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</si>
  <si>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</si>
  <si>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</si>
  <si>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t>07/08/2023</t>
  </si>
  <si>
    <t>Ndërtimi i infrastrukturës për tregun e rrushit Hardhfest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</si>
  <si>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</si>
  <si>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</si>
  <si>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EUROSIG</t>
  </si>
  <si>
    <t>MADEKOS</t>
  </si>
  <si>
    <t>AUTO KAÇANDOLLI SHPK</t>
  </si>
  <si>
    <t>INFINIT SHPK</t>
  </si>
  <si>
    <t>RESTORANT JAHA SHPK</t>
  </si>
  <si>
    <t>A/812-E</t>
  </si>
  <si>
    <t>F- 7666136</t>
  </si>
  <si>
    <t>F-053329</t>
  </si>
  <si>
    <t>F-503-23</t>
  </si>
  <si>
    <t>FD09390/2023</t>
  </si>
  <si>
    <t>2022-336</t>
  </si>
  <si>
    <t>A/56-S</t>
  </si>
  <si>
    <t>2023-3451</t>
  </si>
  <si>
    <t>24.10.2023</t>
  </si>
  <si>
    <t>02.02.2023</t>
  </si>
  <si>
    <t>21.11.2023</t>
  </si>
  <si>
    <t>26.10.2023</t>
  </si>
  <si>
    <t>21.12.2023</t>
  </si>
  <si>
    <t>17.07.2023</t>
  </si>
  <si>
    <t>07.11.2023</t>
  </si>
  <si>
    <t>23.10.2023</t>
  </si>
  <si>
    <t>4227</t>
  </si>
  <si>
    <t>297</t>
  </si>
  <si>
    <t>5246</t>
  </si>
  <si>
    <t>5255</t>
  </si>
  <si>
    <t>5256</t>
  </si>
  <si>
    <t>5257</t>
  </si>
  <si>
    <t>Neziri - N</t>
  </si>
  <si>
    <t>5274</t>
  </si>
  <si>
    <t>Oruci &amp; Associates LL.C</t>
  </si>
  <si>
    <t>6</t>
  </si>
  <si>
    <t>5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</si>
  <si>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</si>
  <si>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</si>
  <si>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</si>
  <si>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</si>
  <si>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</si>
  <si>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</si>
  <si>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68/2022</t>
  </si>
  <si>
    <t>INFINITT SH.P.K. - Prishtinë</t>
  </si>
  <si>
    <t>2022-335</t>
  </si>
  <si>
    <t>2023-3234</t>
  </si>
  <si>
    <t>MB TEXTILE SH.P.K. - Rahovec</t>
  </si>
  <si>
    <t>23-SHV01-001-43</t>
  </si>
  <si>
    <t>02.07.2021</t>
  </si>
  <si>
    <t>06.12.2022</t>
  </si>
  <si>
    <t>01.12.2022</t>
  </si>
  <si>
    <t>21.07.2023</t>
  </si>
  <si>
    <t>06.09.2023</t>
  </si>
  <si>
    <t>1455</t>
  </si>
  <si>
    <t>4648</t>
  </si>
  <si>
    <t>3038</t>
  </si>
  <si>
    <t>3546</t>
  </si>
  <si>
    <t>5201</t>
  </si>
  <si>
    <t>Intervenimet emergjente ne infrastrukturë</t>
  </si>
  <si>
    <t>Instalimi i jashtëm i ujit, rrymës dhe kanalizimit në çerdhen për fëmijë në fshatin Krushë e Madhe</t>
  </si>
  <si>
    <t>Instalimi I ngrohjes qendrore në SHML "Xhelal Hajda - Toni" në Rahovec</t>
  </si>
  <si>
    <t>Digital sender dhe pjesë të teknologjisë informativ</t>
  </si>
  <si>
    <t>Furnizim me Kompjutera</t>
  </si>
  <si>
    <t>Furnizim me uniforma për stafin shëndetësor dhe stafin teknik</t>
  </si>
  <si>
    <t>22-SHV01-029-2</t>
  </si>
  <si>
    <t>04/28/2022</t>
  </si>
  <si>
    <t>4465</t>
  </si>
  <si>
    <t>Proces</t>
  </si>
  <si>
    <t>Data e Obligimit të fatures</t>
  </si>
  <si>
    <t>Numri i protokolit</t>
  </si>
  <si>
    <t>Data e obligimit të fatures</t>
  </si>
  <si>
    <t>22.02.2024</t>
  </si>
  <si>
    <t>FT-SHV-67-2023</t>
  </si>
  <si>
    <t>F-19-24</t>
  </si>
  <si>
    <t>22.01.2024</t>
  </si>
  <si>
    <t>FDT24-8-000310</t>
  </si>
  <si>
    <t>A/28-E</t>
  </si>
  <si>
    <t>A/55-E</t>
  </si>
  <si>
    <t>A/56-E</t>
  </si>
  <si>
    <t>FDT24-8-000309</t>
  </si>
  <si>
    <t>77-24</t>
  </si>
  <si>
    <t>HIB PETROL SHPK</t>
  </si>
  <si>
    <t>24.01.2024</t>
  </si>
  <si>
    <t>29.01.2024</t>
  </si>
  <si>
    <t>15.04.2024</t>
  </si>
  <si>
    <t>24-SHV01-040-1</t>
  </si>
  <si>
    <t>263</t>
  </si>
  <si>
    <t>EUROING</t>
  </si>
  <si>
    <t>VALDRINI-A SHPK</t>
  </si>
  <si>
    <t>21-SHV01-001-1</t>
  </si>
  <si>
    <t>63</t>
  </si>
  <si>
    <t>24-SHV01-001-2</t>
  </si>
  <si>
    <t>N.P.T HARIS</t>
  </si>
  <si>
    <t>FT-SHV-30-2023</t>
  </si>
  <si>
    <t>FT-SHV-26-2023</t>
  </si>
  <si>
    <t>FT-SHV-27-2023</t>
  </si>
  <si>
    <t>FT-SHV-28-2023</t>
  </si>
  <si>
    <t>FT-SHV-23-2023</t>
  </si>
  <si>
    <t>FT-SHV-55-2023</t>
  </si>
  <si>
    <t>FT-SHV-34-2023</t>
  </si>
  <si>
    <t>FT-SHV-29-2023</t>
  </si>
  <si>
    <t>FT-SHV-46-2023</t>
  </si>
  <si>
    <t>FT-SHV-65-2023</t>
  </si>
  <si>
    <t>FT-SHV-70-2023</t>
  </si>
  <si>
    <t>FT-SHV-63-2023</t>
  </si>
  <si>
    <t>FT-SHV-51-2023</t>
  </si>
  <si>
    <t>FT-SHV-53-2023</t>
  </si>
  <si>
    <t>FT-SHV-68-2023</t>
  </si>
  <si>
    <t>FT-SHV-71-2023</t>
  </si>
  <si>
    <t>BRT PHARM SHPK</t>
  </si>
  <si>
    <t>KOSOVA MED</t>
  </si>
  <si>
    <t>139-24</t>
  </si>
  <si>
    <t>160-24</t>
  </si>
  <si>
    <t>04/2024</t>
  </si>
  <si>
    <t>DN46/2024</t>
  </si>
  <si>
    <t>191-24</t>
  </si>
  <si>
    <t>2024-166</t>
  </si>
  <si>
    <t>25.04.2024</t>
  </si>
  <si>
    <t>02.04.2024</t>
  </si>
  <si>
    <t>09/2024/K</t>
  </si>
  <si>
    <t>16.04.2024</t>
  </si>
  <si>
    <t>11/2024/K</t>
  </si>
  <si>
    <t>A/255-e</t>
  </si>
  <si>
    <t>17.04.2024</t>
  </si>
  <si>
    <t>2024-203</t>
  </si>
  <si>
    <t>24.04.2024</t>
  </si>
  <si>
    <t>RIKON</t>
  </si>
  <si>
    <t>SH-2988/2023</t>
  </si>
  <si>
    <t>VALA</t>
  </si>
  <si>
    <t>140131047749/2342</t>
  </si>
  <si>
    <t>ALBKOS SAFETY SHPK</t>
  </si>
  <si>
    <t>24-SHV01-ALB-288</t>
  </si>
  <si>
    <t>24-SHV01-009-1</t>
  </si>
  <si>
    <t>756</t>
  </si>
  <si>
    <t>24-SHV01-009-2</t>
  </si>
  <si>
    <t>757</t>
  </si>
  <si>
    <t>24-SHV01-009-3</t>
  </si>
  <si>
    <t>822</t>
  </si>
  <si>
    <t xml:space="preserve">NNP "ENGINEERING" </t>
  </si>
  <si>
    <t>854</t>
  </si>
  <si>
    <t>1/2024</t>
  </si>
  <si>
    <t>H.SEFERI-Suharekë</t>
  </si>
  <si>
    <t>24-SHV01-027-3</t>
  </si>
  <si>
    <t>998</t>
  </si>
  <si>
    <t>VETONI NNP</t>
  </si>
  <si>
    <t>24-SHV01-013-2</t>
  </si>
  <si>
    <t>1037</t>
  </si>
  <si>
    <t>KAG ASPHALT</t>
  </si>
  <si>
    <t>008/24</t>
  </si>
  <si>
    <t>1053</t>
  </si>
  <si>
    <t>N=57-24</t>
  </si>
  <si>
    <t>N=27-24</t>
  </si>
  <si>
    <t>N=26-24</t>
  </si>
  <si>
    <t>2024-141</t>
  </si>
  <si>
    <t>07.03.2024</t>
  </si>
  <si>
    <t>29.03.2024</t>
  </si>
  <si>
    <t>PM GROUP</t>
  </si>
  <si>
    <t>INFINITT SH.P.K.</t>
  </si>
  <si>
    <t>13.06.2024</t>
  </si>
  <si>
    <t>Lista e obligimeve: nga muaji Maj 2024</t>
  </si>
  <si>
    <t>Lista e obligimeve: nga muaji ,aj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</si>
</sst>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  <numFmt numFmtId="168" formatCode="_ * #,##0.00_)\ [$€-1]_ ;_ * \(#,##0.00\)\ [$€-1]_ ;_ * &quot;-&quot;??_)\ [$€-1]_ ;_ @_ 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0" fontId="10" fillId="0" borderId="0"/>
  </cellStyleXfs>
  <cellXfs count="199">
    <xf numFmtId="0" fontId="0" fillId="0" borderId="0" xfId="0"/>
    <xf numFmtId="0" fontId="0" fillId="0" borderId="0" xfId="0" applyAlignment="1"/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3" fontId="8" fillId="0" borderId="1" xfId="2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20" fillId="0" borderId="0" xfId="2" applyFont="1" applyFill="1" applyBorder="1" applyAlignment="1">
      <alignment horizontal="left" vertical="center" wrapText="1"/>
    </xf>
    <xf numFmtId="164" fontId="21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164" fontId="2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right" vertical="center"/>
    </xf>
    <xf numFmtId="4" fontId="17" fillId="0" borderId="0" xfId="0" applyNumberFormat="1" applyFont="1" applyBorder="1"/>
    <xf numFmtId="2" fontId="0" fillId="0" borderId="0" xfId="0" applyNumberFormat="1" applyBorder="1"/>
    <xf numFmtId="2" fontId="8" fillId="0" borderId="0" xfId="0" applyNumberFormat="1" applyFont="1" applyFill="1" applyBorder="1" applyAlignment="1">
      <alignment horizontal="right"/>
    </xf>
    <xf numFmtId="164" fontId="8" fillId="0" borderId="0" xfId="2" applyFont="1" applyFill="1" applyBorder="1"/>
    <xf numFmtId="2" fontId="0" fillId="0" borderId="0" xfId="0" applyNumberForma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4" fillId="5" borderId="1" xfId="0" applyNumberFormat="1" applyFont="1" applyFill="1" applyBorder="1" applyAlignment="1">
      <alignment horizontal="center" wrapText="1"/>
    </xf>
    <xf numFmtId="2" fontId="22" fillId="2" borderId="1" xfId="0" applyNumberFormat="1" applyFont="1" applyFill="1" applyBorder="1"/>
    <xf numFmtId="0" fontId="22" fillId="2" borderId="1" xfId="0" applyFont="1" applyFill="1" applyBorder="1" applyAlignment="1">
      <alignment horizontal="center" vertical="center" wrapText="1" shrinkToFit="1"/>
    </xf>
    <xf numFmtId="0" fontId="24" fillId="5" borderId="1" xfId="0" applyFont="1" applyFill="1" applyBorder="1" applyAlignment="1">
      <alignment horizontal="center"/>
    </xf>
    <xf numFmtId="4" fontId="24" fillId="0" borderId="1" xfId="0" applyNumberFormat="1" applyFont="1" applyBorder="1" applyAlignment="1">
      <alignment horizontal="right"/>
    </xf>
    <xf numFmtId="0" fontId="25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9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5" fillId="0" borderId="1" xfId="0" applyNumberFormat="1" applyFont="1" applyFill="1" applyBorder="1" applyAlignment="1">
      <alignment horizontal="center" vertical="center" wrapText="1"/>
    </xf>
    <xf numFmtId="164" fontId="24" fillId="0" borderId="1" xfId="2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24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4" fillId="0" borderId="1" xfId="0" applyFont="1" applyFill="1" applyBorder="1" applyAlignment="1">
      <alignment wrapText="1"/>
    </xf>
    <xf numFmtId="164" fontId="5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/>
    <xf numFmtId="40" fontId="24" fillId="0" borderId="1" xfId="0" applyNumberFormat="1" applyFont="1" applyFill="1" applyBorder="1" applyAlignment="1" applyProtection="1">
      <alignment horizontal="center"/>
      <protection locked="0"/>
    </xf>
    <xf numFmtId="164" fontId="24" fillId="0" borderId="11" xfId="2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8" fillId="3" borderId="0" xfId="0" applyFont="1" applyFill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7" fillId="0" borderId="1" xfId="0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right" vertical="center"/>
    </xf>
    <xf numFmtId="164" fontId="22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>
      <alignment horizontal="right" vertical="center"/>
    </xf>
    <xf numFmtId="0" fontId="0" fillId="0" borderId="0" xfId="0"/>
    <xf numFmtId="164" fontId="26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12" xfId="3" applyFont="1" applyFill="1" applyBorder="1" applyAlignment="1" applyProtection="1">
      <alignment horizontal="left" vertical="center" wrapText="1"/>
      <protection locked="0"/>
    </xf>
    <xf numFmtId="49" fontId="9" fillId="0" borderId="12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</xf>
    <xf numFmtId="167" fontId="0" fillId="0" borderId="13" xfId="2" applyNumberFormat="1" applyFont="1" applyFill="1" applyBorder="1" applyAlignment="1">
      <alignment horizontal="center"/>
    </xf>
    <xf numFmtId="164" fontId="20" fillId="0" borderId="12" xfId="2" applyFont="1" applyFill="1" applyBorder="1" applyAlignment="1">
      <alignment horizontal="left" vertical="center" wrapText="1"/>
    </xf>
    <xf numFmtId="49" fontId="27" fillId="0" borderId="1" xfId="3" applyNumberFormat="1" applyFont="1" applyFill="1" applyBorder="1" applyAlignment="1" applyProtection="1">
      <alignment horizontal="center" vertical="center" wrapText="1"/>
      <protection locked="0"/>
    </xf>
    <xf numFmtId="167" fontId="0" fillId="0" borderId="14" xfId="2" applyNumberFormat="1" applyFont="1" applyFill="1" applyBorder="1" applyAlignment="1">
      <alignment horizontal="center"/>
    </xf>
    <xf numFmtId="167" fontId="0" fillId="0" borderId="14" xfId="2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164" fontId="3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4" fillId="5" borderId="1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2" applyFont="1" applyFill="1" applyBorder="1" applyAlignment="1">
      <alignment horizontal="center"/>
    </xf>
    <xf numFmtId="164" fontId="1" fillId="0" borderId="1" xfId="2" applyFont="1" applyFill="1" applyBorder="1" applyAlignment="1">
      <alignment horizontal="center" vertical="center"/>
    </xf>
    <xf numFmtId="164" fontId="28" fillId="0" borderId="1" xfId="2" applyFont="1" applyFill="1" applyBorder="1" applyAlignment="1">
      <alignment horizontal="center" vertical="center"/>
    </xf>
    <xf numFmtId="164" fontId="28" fillId="0" borderId="1" xfId="2" applyFont="1" applyFill="1" applyBorder="1" applyAlignment="1">
      <alignment horizontal="right" vertical="center"/>
    </xf>
    <xf numFmtId="49" fontId="9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20" fillId="0" borderId="11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7" fillId="2" borderId="9" xfId="0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4" borderId="0" xfId="0" applyFont="1" applyFill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/>
    </xf>
    <xf numFmtId="0" fontId="0" fillId="0" borderId="0" xfId="0"/>
    <xf numFmtId="0" fontId="8" fillId="0" borderId="7" xfId="0" applyFont="1" applyBorder="1" applyAlignment="1">
      <alignment horizontal="left" vertical="top" wrapText="1"/>
    </xf>
    <xf numFmtId="2" fontId="22" fillId="2" borderId="9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2" fontId="22" fillId="2" borderId="11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15" fillId="0" borderId="7" xfId="0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/>
    </xf>
    <xf numFmtId="168" fontId="30" fillId="0" borderId="1" xfId="2" applyNumberFormat="1" applyFont="1" applyFill="1" applyBorder="1"/>
    <xf numFmtId="0" fontId="29" fillId="0" borderId="1" xfId="0" applyNumberFormat="1" applyFont="1" applyFill="1" applyBorder="1" applyAlignment="1">
      <alignment horizontal="center" wrapText="1"/>
    </xf>
    <xf numFmtId="0" fontId="30" fillId="0" borderId="1" xfId="0" quotePrefix="1" applyFont="1" applyFill="1" applyBorder="1"/>
    <xf numFmtId="0" fontId="30" fillId="0" borderId="11" xfId="0" applyFont="1" applyBorder="1" applyAlignment="1">
      <alignment horizontal="center"/>
    </xf>
    <xf numFmtId="49" fontId="30" fillId="0" borderId="11" xfId="0" applyNumberFormat="1" applyFont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horizontal="center" vertical="center"/>
    </xf>
    <xf numFmtId="164" fontId="4" fillId="0" borderId="1" xfId="2" applyFont="1" applyFill="1" applyBorder="1" applyAlignment="1" applyProtection="1">
      <alignment horizontal="center" vertical="center" wrapText="1"/>
    </xf>
    <xf numFmtId="164" fontId="9" fillId="0" borderId="1" xfId="2" applyNumberFormat="1" applyFont="1" applyFill="1" applyBorder="1" applyAlignment="1" applyProtection="1">
      <alignment horizontal="center" vertical="center" wrapText="1"/>
    </xf>
    <xf numFmtId="164" fontId="1" fillId="0" borderId="15" xfId="2" applyFont="1" applyFill="1" applyBorder="1" applyAlignment="1" applyProtection="1">
      <alignment horizontal="center" vertical="center" wrapText="1"/>
    </xf>
    <xf numFmtId="49" fontId="0" fillId="0" borderId="9" xfId="2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</cellXfs>
  <cellStyles count="4">
    <cellStyle name="Comma" xfId="2" builtinId="3"/>
    <cellStyle name="Normal" xfId="0" builtinId="0"/>
    <cellStyle name="Normal 2" xfId="1"/>
    <cellStyle name="Normal 3" xfId="3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979715</xdr:colOff>
      <xdr:row>0</xdr:row>
      <xdr:rowOff>0</xdr:rowOff>
    </xdr:from>
    <xdr:to>
      <xdr:col>6</xdr:col>
      <xdr:colOff>186380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5429" y="0"/>
          <a:ext cx="934772" cy="687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0</xdr:row>
      <xdr:rowOff>0</xdr:rowOff>
    </xdr:from>
    <xdr:ext cx="765174" cy="645583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1583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523876</xdr:colOff>
      <xdr:row>0</xdr:row>
      <xdr:rowOff>1</xdr:rowOff>
    </xdr:from>
    <xdr:to>
      <xdr:col>4</xdr:col>
      <xdr:colOff>142875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72"/>
  <sheetViews>
    <sheetView zoomScale="70" zoomScaleNormal="70" workbookViewId="0">
      <selection activeCell="I27" sqref="I27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3" customWidth="1"/>
    <col min="5" max="5" width="20" hidden="1" customWidth="1"/>
    <col min="6" max="6" width="19.85546875" style="113" hidden="1" customWidth="1"/>
    <col min="7" max="7" width="18.42578125" style="113" bestFit="1" customWidth="1"/>
    <col min="8" max="8" width="15" style="113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163" t="s">
        <v>123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2" ht="15" customHeight="1" x14ac:dyDescent="0.25">
      <c r="A6" s="163"/>
      <c r="B6" s="163"/>
      <c r="C6" s="163"/>
      <c r="D6" s="163"/>
      <c r="E6" s="163"/>
      <c r="F6" s="163"/>
      <c r="G6" s="163"/>
      <c r="H6" s="163"/>
      <c r="I6" s="163"/>
      <c r="J6" s="163"/>
    </row>
    <row r="7" spans="1:12" ht="15" customHeight="1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</row>
    <row r="8" spans="1:12" ht="15" customHeight="1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</row>
    <row r="9" spans="1:12" ht="15" customHeight="1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2" ht="22.5" customHeight="1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2" x14ac:dyDescent="0.25">
      <c r="J11" s="5" t="s">
        <v>16</v>
      </c>
    </row>
    <row r="12" spans="1:12" x14ac:dyDescent="0.25">
      <c r="A12" s="8" t="s">
        <v>18</v>
      </c>
      <c r="J12" s="37" t="s">
        <v>12</v>
      </c>
    </row>
    <row r="13" spans="1:12" ht="15.75" thickBot="1" x14ac:dyDescent="0.3">
      <c r="A13" s="164" t="s">
        <v>280</v>
      </c>
      <c r="B13" s="164"/>
      <c r="C13" s="164"/>
      <c r="D13" s="26"/>
      <c r="I13" s="38" t="s">
        <v>17</v>
      </c>
      <c r="J13" s="38"/>
    </row>
    <row r="14" spans="1:12" ht="30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119</v>
      </c>
      <c r="F14" s="17" t="s">
        <v>120</v>
      </c>
      <c r="G14" s="17" t="s">
        <v>189</v>
      </c>
      <c r="H14" s="17" t="s">
        <v>118</v>
      </c>
      <c r="I14" s="16" t="s">
        <v>0</v>
      </c>
      <c r="J14" s="7" t="s">
        <v>5</v>
      </c>
      <c r="L14" s="14"/>
    </row>
    <row r="15" spans="1:12" s="104" customFormat="1" x14ac:dyDescent="0.25">
      <c r="A15" s="34">
        <v>623</v>
      </c>
      <c r="B15" s="34" t="s">
        <v>14</v>
      </c>
      <c r="C15" s="133" t="s">
        <v>124</v>
      </c>
      <c r="D15" s="130" t="s">
        <v>130</v>
      </c>
      <c r="E15" s="133" t="s">
        <v>138</v>
      </c>
      <c r="F15" s="129" t="s">
        <v>146</v>
      </c>
      <c r="G15" s="128">
        <v>45229</v>
      </c>
      <c r="H15" s="128"/>
      <c r="I15" s="150">
        <v>198.5</v>
      </c>
      <c r="J15" s="132" t="s">
        <v>188</v>
      </c>
    </row>
    <row r="16" spans="1:12" s="104" customFormat="1" x14ac:dyDescent="0.25">
      <c r="A16" s="34">
        <v>623</v>
      </c>
      <c r="B16" s="34" t="s">
        <v>14</v>
      </c>
      <c r="C16" s="133" t="s">
        <v>125</v>
      </c>
      <c r="D16" s="130" t="s">
        <v>131</v>
      </c>
      <c r="E16" s="133" t="s">
        <v>139</v>
      </c>
      <c r="F16" s="129" t="s">
        <v>147</v>
      </c>
      <c r="G16" s="128">
        <v>44963</v>
      </c>
      <c r="H16" s="128"/>
      <c r="I16" s="150">
        <v>46.86</v>
      </c>
      <c r="J16" s="132" t="s">
        <v>188</v>
      </c>
    </row>
    <row r="17" spans="1:10" s="108" customFormat="1" x14ac:dyDescent="0.25">
      <c r="A17" s="34">
        <v>623</v>
      </c>
      <c r="B17" s="34" t="s">
        <v>14</v>
      </c>
      <c r="C17" s="133" t="s">
        <v>125</v>
      </c>
      <c r="D17" s="127" t="s">
        <v>132</v>
      </c>
      <c r="E17" s="133" t="s">
        <v>140</v>
      </c>
      <c r="F17" s="133">
        <v>4671</v>
      </c>
      <c r="G17" s="128">
        <v>45251</v>
      </c>
      <c r="H17" s="128"/>
      <c r="I17" s="150">
        <v>233.1</v>
      </c>
      <c r="J17" s="132" t="s">
        <v>188</v>
      </c>
    </row>
    <row r="18" spans="1:10" x14ac:dyDescent="0.25">
      <c r="A18" s="34">
        <v>623</v>
      </c>
      <c r="B18" s="34" t="s">
        <v>14</v>
      </c>
      <c r="C18" s="133" t="s">
        <v>126</v>
      </c>
      <c r="D18" s="127" t="s">
        <v>133</v>
      </c>
      <c r="E18" s="135" t="s">
        <v>141</v>
      </c>
      <c r="F18" s="133">
        <v>4653</v>
      </c>
      <c r="G18" s="128">
        <v>45246</v>
      </c>
      <c r="H18" s="128"/>
      <c r="I18" s="151">
        <v>1190</v>
      </c>
      <c r="J18" s="132" t="s">
        <v>188</v>
      </c>
    </row>
    <row r="19" spans="1:10" s="140" customFormat="1" x14ac:dyDescent="0.25">
      <c r="A19" s="34">
        <v>623</v>
      </c>
      <c r="B19" s="34" t="s">
        <v>14</v>
      </c>
      <c r="C19" s="145" t="s">
        <v>126</v>
      </c>
      <c r="D19" s="182" t="s">
        <v>194</v>
      </c>
      <c r="E19" s="135"/>
      <c r="F19" s="133"/>
      <c r="G19" s="144" t="s">
        <v>195</v>
      </c>
      <c r="H19" s="128"/>
      <c r="I19" s="151">
        <v>7145</v>
      </c>
      <c r="J19" s="132" t="s">
        <v>188</v>
      </c>
    </row>
    <row r="20" spans="1:10" x14ac:dyDescent="0.25">
      <c r="A20" s="34">
        <v>623</v>
      </c>
      <c r="B20" s="34" t="s">
        <v>14</v>
      </c>
      <c r="C20" s="133" t="s">
        <v>127</v>
      </c>
      <c r="D20" s="127" t="s">
        <v>134</v>
      </c>
      <c r="E20" s="135" t="s">
        <v>142</v>
      </c>
      <c r="F20" s="133">
        <v>5279</v>
      </c>
      <c r="G20" s="128">
        <v>45288</v>
      </c>
      <c r="H20" s="128"/>
      <c r="I20" s="151">
        <v>106.5</v>
      </c>
      <c r="J20" s="132" t="s">
        <v>188</v>
      </c>
    </row>
    <row r="21" spans="1:10" x14ac:dyDescent="0.25">
      <c r="A21" s="34">
        <v>623</v>
      </c>
      <c r="B21" s="34" t="s">
        <v>14</v>
      </c>
      <c r="C21" s="133" t="s">
        <v>128</v>
      </c>
      <c r="D21" s="129" t="s">
        <v>135</v>
      </c>
      <c r="E21" s="135" t="s">
        <v>143</v>
      </c>
      <c r="F21" s="133">
        <v>5284</v>
      </c>
      <c r="G21" s="128">
        <v>45288</v>
      </c>
      <c r="H21" s="128"/>
      <c r="I21" s="151">
        <v>2280.5</v>
      </c>
      <c r="J21" s="132" t="s">
        <v>188</v>
      </c>
    </row>
    <row r="22" spans="1:10" x14ac:dyDescent="0.25">
      <c r="A22" s="34">
        <v>623</v>
      </c>
      <c r="B22" s="34" t="s">
        <v>14</v>
      </c>
      <c r="C22" s="133" t="s">
        <v>129</v>
      </c>
      <c r="D22" s="129" t="s">
        <v>136</v>
      </c>
      <c r="E22" s="135" t="s">
        <v>144</v>
      </c>
      <c r="F22" s="133">
        <v>4647</v>
      </c>
      <c r="G22" s="128">
        <v>45246</v>
      </c>
      <c r="H22" s="128"/>
      <c r="I22" s="151">
        <v>139</v>
      </c>
      <c r="J22" s="132" t="s">
        <v>188</v>
      </c>
    </row>
    <row r="23" spans="1:10" x14ac:dyDescent="0.25">
      <c r="A23" s="34">
        <v>623</v>
      </c>
      <c r="B23" s="34" t="s">
        <v>14</v>
      </c>
      <c r="C23" s="133" t="s">
        <v>128</v>
      </c>
      <c r="D23" s="129" t="s">
        <v>137</v>
      </c>
      <c r="E23" s="135" t="s">
        <v>145</v>
      </c>
      <c r="F23" s="133">
        <v>4638</v>
      </c>
      <c r="G23" s="128">
        <v>45245</v>
      </c>
      <c r="H23" s="128"/>
      <c r="I23" s="151">
        <v>904.68</v>
      </c>
      <c r="J23" s="132" t="s">
        <v>188</v>
      </c>
    </row>
    <row r="24" spans="1:10" x14ac:dyDescent="0.25">
      <c r="A24" s="34">
        <v>623</v>
      </c>
      <c r="B24" s="34" t="s">
        <v>14</v>
      </c>
      <c r="C24" s="102" t="s">
        <v>202</v>
      </c>
      <c r="D24" s="184" t="s">
        <v>196</v>
      </c>
      <c r="E24" s="128">
        <v>45275</v>
      </c>
      <c r="F24" s="129" t="s">
        <v>148</v>
      </c>
      <c r="G24" s="144" t="s">
        <v>192</v>
      </c>
      <c r="H24" s="128"/>
      <c r="I24" s="152">
        <v>4298.74</v>
      </c>
      <c r="J24" s="132" t="s">
        <v>188</v>
      </c>
    </row>
    <row r="25" spans="1:10" x14ac:dyDescent="0.25">
      <c r="A25" s="34">
        <v>623</v>
      </c>
      <c r="B25" s="34" t="s">
        <v>14</v>
      </c>
      <c r="C25" s="102" t="s">
        <v>124</v>
      </c>
      <c r="D25" s="184" t="s">
        <v>197</v>
      </c>
      <c r="E25" s="128">
        <v>45278</v>
      </c>
      <c r="F25" s="129" t="s">
        <v>149</v>
      </c>
      <c r="G25" s="144" t="s">
        <v>203</v>
      </c>
      <c r="H25" s="128"/>
      <c r="I25" s="152">
        <v>261</v>
      </c>
      <c r="J25" s="132" t="s">
        <v>188</v>
      </c>
    </row>
    <row r="26" spans="1:10" x14ac:dyDescent="0.25">
      <c r="A26" s="34">
        <v>623</v>
      </c>
      <c r="B26" s="34" t="s">
        <v>14</v>
      </c>
      <c r="C26" s="102" t="s">
        <v>124</v>
      </c>
      <c r="D26" s="184" t="s">
        <v>198</v>
      </c>
      <c r="E26" s="128">
        <v>45278</v>
      </c>
      <c r="F26" s="129" t="s">
        <v>150</v>
      </c>
      <c r="G26" s="144" t="s">
        <v>204</v>
      </c>
      <c r="H26" s="128"/>
      <c r="I26" s="152">
        <v>253</v>
      </c>
      <c r="J26" s="132" t="s">
        <v>188</v>
      </c>
    </row>
    <row r="27" spans="1:10" x14ac:dyDescent="0.25">
      <c r="A27" s="34">
        <v>623</v>
      </c>
      <c r="B27" s="34" t="s">
        <v>14</v>
      </c>
      <c r="C27" s="102" t="s">
        <v>124</v>
      </c>
      <c r="D27" s="184" t="s">
        <v>199</v>
      </c>
      <c r="E27" s="128">
        <v>45278</v>
      </c>
      <c r="F27" s="129" t="s">
        <v>151</v>
      </c>
      <c r="G27" s="144" t="s">
        <v>204</v>
      </c>
      <c r="H27" s="128"/>
      <c r="I27" s="152">
        <v>217</v>
      </c>
      <c r="J27" s="132" t="s">
        <v>188</v>
      </c>
    </row>
    <row r="28" spans="1:10" x14ac:dyDescent="0.25">
      <c r="A28" s="34">
        <v>623</v>
      </c>
      <c r="B28" s="34" t="s">
        <v>14</v>
      </c>
      <c r="C28" s="102" t="s">
        <v>202</v>
      </c>
      <c r="D28" s="184" t="s">
        <v>200</v>
      </c>
      <c r="E28" s="128">
        <v>45281</v>
      </c>
      <c r="F28" s="129" t="s">
        <v>153</v>
      </c>
      <c r="G28" s="144" t="s">
        <v>192</v>
      </c>
      <c r="H28" s="128"/>
      <c r="I28" s="152">
        <v>3863.08</v>
      </c>
      <c r="J28" s="132" t="s">
        <v>188</v>
      </c>
    </row>
    <row r="29" spans="1:10" x14ac:dyDescent="0.25">
      <c r="A29" s="34">
        <v>623</v>
      </c>
      <c r="B29" s="34" t="s">
        <v>14</v>
      </c>
      <c r="C29" s="102" t="s">
        <v>126</v>
      </c>
      <c r="D29" s="184" t="s">
        <v>201</v>
      </c>
      <c r="E29" s="128">
        <v>45296</v>
      </c>
      <c r="F29" s="129" t="s">
        <v>155</v>
      </c>
      <c r="G29" s="144" t="s">
        <v>205</v>
      </c>
      <c r="H29" s="128"/>
      <c r="I29" s="152">
        <v>1453</v>
      </c>
      <c r="J29" s="132" t="s">
        <v>188</v>
      </c>
    </row>
    <row r="30" spans="1:10" s="142" customFormat="1" x14ac:dyDescent="0.25">
      <c r="A30" s="34">
        <v>623</v>
      </c>
      <c r="B30" s="34" t="s">
        <v>14</v>
      </c>
      <c r="C30" s="102" t="s">
        <v>126</v>
      </c>
      <c r="D30" s="184" t="s">
        <v>232</v>
      </c>
      <c r="E30" s="128"/>
      <c r="F30" s="129"/>
      <c r="G30" s="144" t="s">
        <v>205</v>
      </c>
      <c r="H30" s="128"/>
      <c r="I30" s="153">
        <v>3605</v>
      </c>
      <c r="J30" s="132" t="s">
        <v>188</v>
      </c>
    </row>
    <row r="31" spans="1:10" s="142" customFormat="1" x14ac:dyDescent="0.25">
      <c r="A31" s="34">
        <v>623</v>
      </c>
      <c r="B31" s="34" t="s">
        <v>14</v>
      </c>
      <c r="C31" s="102" t="s">
        <v>126</v>
      </c>
      <c r="D31" s="184" t="s">
        <v>233</v>
      </c>
      <c r="E31" s="128"/>
      <c r="F31" s="129"/>
      <c r="G31" s="144" t="s">
        <v>205</v>
      </c>
      <c r="H31" s="128"/>
      <c r="I31" s="153">
        <v>2389</v>
      </c>
      <c r="J31" s="132" t="s">
        <v>188</v>
      </c>
    </row>
    <row r="32" spans="1:10" s="142" customFormat="1" x14ac:dyDescent="0.25">
      <c r="A32" s="34">
        <v>623</v>
      </c>
      <c r="B32" s="34" t="s">
        <v>14</v>
      </c>
      <c r="C32" s="102" t="s">
        <v>230</v>
      </c>
      <c r="D32" s="184" t="s">
        <v>234</v>
      </c>
      <c r="E32" s="128"/>
      <c r="F32" s="129"/>
      <c r="G32" s="148" t="s">
        <v>238</v>
      </c>
      <c r="H32" s="128"/>
      <c r="I32" s="153">
        <v>49380</v>
      </c>
      <c r="J32" s="132" t="s">
        <v>188</v>
      </c>
    </row>
    <row r="33" spans="1:10" s="142" customFormat="1" x14ac:dyDescent="0.25">
      <c r="A33" s="34">
        <v>623</v>
      </c>
      <c r="B33" s="34" t="s">
        <v>14</v>
      </c>
      <c r="C33" s="102" t="s">
        <v>231</v>
      </c>
      <c r="D33" s="184" t="s">
        <v>235</v>
      </c>
      <c r="E33" s="128"/>
      <c r="F33" s="129"/>
      <c r="G33" s="148" t="s">
        <v>238</v>
      </c>
      <c r="H33" s="128"/>
      <c r="I33" s="153">
        <v>2997</v>
      </c>
      <c r="J33" s="132" t="s">
        <v>188</v>
      </c>
    </row>
    <row r="34" spans="1:10" s="142" customFormat="1" x14ac:dyDescent="0.25">
      <c r="A34" s="34">
        <v>623</v>
      </c>
      <c r="B34" s="34" t="s">
        <v>14</v>
      </c>
      <c r="C34" s="102" t="s">
        <v>126</v>
      </c>
      <c r="D34" s="184" t="s">
        <v>236</v>
      </c>
      <c r="E34" s="128"/>
      <c r="F34" s="129"/>
      <c r="G34" s="148" t="s">
        <v>238</v>
      </c>
      <c r="H34" s="128"/>
      <c r="I34" s="153">
        <v>4798</v>
      </c>
      <c r="J34" s="132" t="s">
        <v>188</v>
      </c>
    </row>
    <row r="35" spans="1:10" s="142" customFormat="1" x14ac:dyDescent="0.25">
      <c r="A35" s="34">
        <v>623</v>
      </c>
      <c r="B35" s="34" t="s">
        <v>14</v>
      </c>
      <c r="C35" s="102" t="s">
        <v>128</v>
      </c>
      <c r="D35" s="184" t="s">
        <v>237</v>
      </c>
      <c r="E35" s="128"/>
      <c r="F35" s="129"/>
      <c r="G35" s="148" t="s">
        <v>239</v>
      </c>
      <c r="H35" s="128"/>
      <c r="I35" s="153">
        <v>949.1</v>
      </c>
      <c r="J35" s="132" t="s">
        <v>188</v>
      </c>
    </row>
    <row r="36" spans="1:10" x14ac:dyDescent="0.25">
      <c r="A36" s="34">
        <v>623</v>
      </c>
      <c r="B36" s="34" t="s">
        <v>14</v>
      </c>
      <c r="C36" s="127" t="s">
        <v>154</v>
      </c>
      <c r="D36" s="183" t="s">
        <v>240</v>
      </c>
      <c r="E36" s="128">
        <v>45296</v>
      </c>
      <c r="F36" s="129" t="s">
        <v>156</v>
      </c>
      <c r="G36" s="148" t="s">
        <v>241</v>
      </c>
      <c r="H36" s="128"/>
      <c r="I36" s="150">
        <v>11206</v>
      </c>
      <c r="J36" s="132" t="s">
        <v>188</v>
      </c>
    </row>
    <row r="37" spans="1:10" s="142" customFormat="1" x14ac:dyDescent="0.25">
      <c r="A37" s="34">
        <v>623</v>
      </c>
      <c r="B37" s="34" t="s">
        <v>14</v>
      </c>
      <c r="C37" s="127" t="s">
        <v>154</v>
      </c>
      <c r="D37" s="183" t="s">
        <v>242</v>
      </c>
      <c r="E37" s="128"/>
      <c r="F37" s="129"/>
      <c r="G37" s="148" t="s">
        <v>241</v>
      </c>
      <c r="H37" s="128"/>
      <c r="I37" s="150">
        <v>6266</v>
      </c>
      <c r="J37" s="132" t="s">
        <v>188</v>
      </c>
    </row>
    <row r="38" spans="1:10" s="142" customFormat="1" x14ac:dyDescent="0.25">
      <c r="A38" s="34">
        <v>623</v>
      </c>
      <c r="B38" s="34" t="s">
        <v>14</v>
      </c>
      <c r="C38" s="131" t="s">
        <v>152</v>
      </c>
      <c r="D38" s="183" t="s">
        <v>243</v>
      </c>
      <c r="E38" s="128"/>
      <c r="F38" s="129"/>
      <c r="G38" s="148" t="s">
        <v>244</v>
      </c>
      <c r="H38" s="128"/>
      <c r="I38" s="150">
        <v>75</v>
      </c>
      <c r="J38" s="132" t="s">
        <v>188</v>
      </c>
    </row>
    <row r="39" spans="1:10" s="142" customFormat="1" x14ac:dyDescent="0.25">
      <c r="A39" s="34">
        <v>623</v>
      </c>
      <c r="B39" s="34" t="s">
        <v>14</v>
      </c>
      <c r="C39" s="133" t="s">
        <v>128</v>
      </c>
      <c r="D39" s="183" t="s">
        <v>245</v>
      </c>
      <c r="E39" s="128"/>
      <c r="F39" s="129"/>
      <c r="G39" s="148" t="s">
        <v>246</v>
      </c>
      <c r="H39" s="128"/>
      <c r="I39" s="150">
        <v>136.4</v>
      </c>
      <c r="J39" s="132" t="s">
        <v>188</v>
      </c>
    </row>
    <row r="40" spans="1:10" s="142" customFormat="1" x14ac:dyDescent="0.25">
      <c r="A40" s="34">
        <v>623</v>
      </c>
      <c r="B40" s="34" t="s">
        <v>14</v>
      </c>
      <c r="C40" s="149" t="s">
        <v>247</v>
      </c>
      <c r="D40" s="183" t="s">
        <v>248</v>
      </c>
      <c r="E40" s="128"/>
      <c r="F40" s="129"/>
      <c r="G40" s="148" t="s">
        <v>246</v>
      </c>
      <c r="H40" s="128"/>
      <c r="I40" s="150">
        <v>3519.69</v>
      </c>
      <c r="J40" s="132" t="s">
        <v>188</v>
      </c>
    </row>
    <row r="41" spans="1:10" s="142" customFormat="1" x14ac:dyDescent="0.25">
      <c r="A41" s="34">
        <v>623</v>
      </c>
      <c r="B41" s="34" t="s">
        <v>14</v>
      </c>
      <c r="C41" s="149" t="s">
        <v>249</v>
      </c>
      <c r="D41" s="183" t="s">
        <v>250</v>
      </c>
      <c r="E41" s="128"/>
      <c r="F41" s="129"/>
      <c r="G41" s="148" t="s">
        <v>238</v>
      </c>
      <c r="H41" s="128"/>
      <c r="I41" s="150">
        <v>1095.46</v>
      </c>
      <c r="J41" s="132" t="s">
        <v>188</v>
      </c>
    </row>
    <row r="42" spans="1:10" s="142" customFormat="1" x14ac:dyDescent="0.25">
      <c r="A42" s="34">
        <v>623</v>
      </c>
      <c r="B42" s="34" t="s">
        <v>14</v>
      </c>
      <c r="C42" s="149" t="s">
        <v>251</v>
      </c>
      <c r="D42" s="183" t="s">
        <v>252</v>
      </c>
      <c r="E42" s="128"/>
      <c r="F42" s="129"/>
      <c r="G42" s="148" t="s">
        <v>241</v>
      </c>
      <c r="H42" s="128"/>
      <c r="I42" s="150">
        <v>934</v>
      </c>
      <c r="J42" s="132" t="s">
        <v>188</v>
      </c>
    </row>
    <row r="43" spans="1:10" s="140" customFormat="1" x14ac:dyDescent="0.25">
      <c r="A43" s="34">
        <v>623</v>
      </c>
      <c r="B43" s="34" t="s">
        <v>14</v>
      </c>
      <c r="C43" s="131" t="s">
        <v>213</v>
      </c>
      <c r="D43" s="143" t="s">
        <v>214</v>
      </c>
      <c r="E43" s="133"/>
      <c r="F43" s="134"/>
      <c r="G43" s="146">
        <v>45191</v>
      </c>
      <c r="H43" s="130"/>
      <c r="I43" s="150">
        <v>4602</v>
      </c>
      <c r="J43" s="132" t="s">
        <v>188</v>
      </c>
    </row>
    <row r="44" spans="1:10" s="140" customFormat="1" x14ac:dyDescent="0.25">
      <c r="A44" s="34">
        <v>623</v>
      </c>
      <c r="B44" s="34" t="s">
        <v>14</v>
      </c>
      <c r="C44" s="131" t="s">
        <v>213</v>
      </c>
      <c r="D44" s="143" t="s">
        <v>215</v>
      </c>
      <c r="E44" s="133"/>
      <c r="F44" s="134"/>
      <c r="G44" s="146">
        <v>45201</v>
      </c>
      <c r="H44" s="130"/>
      <c r="I44" s="150">
        <v>3620.43</v>
      </c>
      <c r="J44" s="132" t="s">
        <v>188</v>
      </c>
    </row>
    <row r="45" spans="1:10" s="140" customFormat="1" x14ac:dyDescent="0.25">
      <c r="A45" s="34">
        <v>623</v>
      </c>
      <c r="B45" s="34" t="s">
        <v>14</v>
      </c>
      <c r="C45" s="131" t="s">
        <v>213</v>
      </c>
      <c r="D45" s="143" t="s">
        <v>216</v>
      </c>
      <c r="E45" s="133"/>
      <c r="F45" s="134"/>
      <c r="G45" s="146">
        <v>45189</v>
      </c>
      <c r="H45" s="130"/>
      <c r="I45" s="150">
        <v>2058.8000000000002</v>
      </c>
      <c r="J45" s="132" t="s">
        <v>188</v>
      </c>
    </row>
    <row r="46" spans="1:10" s="140" customFormat="1" x14ac:dyDescent="0.25">
      <c r="A46" s="34">
        <v>623</v>
      </c>
      <c r="B46" s="34" t="s">
        <v>14</v>
      </c>
      <c r="C46" s="131" t="s">
        <v>213</v>
      </c>
      <c r="D46" s="143" t="s">
        <v>217</v>
      </c>
      <c r="E46" s="133"/>
      <c r="F46" s="134"/>
      <c r="G46" s="146">
        <v>45190</v>
      </c>
      <c r="H46" s="130"/>
      <c r="I46" s="150">
        <v>4478.6000000000004</v>
      </c>
      <c r="J46" s="132" t="s">
        <v>188</v>
      </c>
    </row>
    <row r="47" spans="1:10" s="140" customFormat="1" x14ac:dyDescent="0.25">
      <c r="A47" s="34">
        <v>623</v>
      </c>
      <c r="B47" s="34" t="s">
        <v>14</v>
      </c>
      <c r="C47" s="131" t="s">
        <v>213</v>
      </c>
      <c r="D47" s="143" t="s">
        <v>218</v>
      </c>
      <c r="E47" s="133"/>
      <c r="F47" s="134"/>
      <c r="G47" s="146">
        <v>45198</v>
      </c>
      <c r="H47" s="130"/>
      <c r="I47" s="150">
        <v>2188</v>
      </c>
      <c r="J47" s="132" t="s">
        <v>188</v>
      </c>
    </row>
    <row r="48" spans="1:10" s="140" customFormat="1" x14ac:dyDescent="0.25">
      <c r="A48" s="34">
        <v>623</v>
      </c>
      <c r="B48" s="34" t="s">
        <v>14</v>
      </c>
      <c r="C48" s="131" t="s">
        <v>213</v>
      </c>
      <c r="D48" s="143" t="s">
        <v>219</v>
      </c>
      <c r="E48" s="133"/>
      <c r="F48" s="134"/>
      <c r="G48" s="146">
        <v>45250</v>
      </c>
      <c r="H48" s="130"/>
      <c r="I48" s="150">
        <v>4695.79</v>
      </c>
      <c r="J48" s="132" t="s">
        <v>188</v>
      </c>
    </row>
    <row r="49" spans="1:10" s="140" customFormat="1" x14ac:dyDescent="0.25">
      <c r="A49" s="34">
        <v>623</v>
      </c>
      <c r="B49" s="34" t="s">
        <v>14</v>
      </c>
      <c r="C49" s="131" t="s">
        <v>213</v>
      </c>
      <c r="D49" s="143" t="s">
        <v>220</v>
      </c>
      <c r="E49" s="133"/>
      <c r="F49" s="134"/>
      <c r="G49" s="146">
        <v>45194</v>
      </c>
      <c r="H49" s="130"/>
      <c r="I49" s="150">
        <v>11633</v>
      </c>
      <c r="J49" s="132" t="s">
        <v>188</v>
      </c>
    </row>
    <row r="50" spans="1:10" s="140" customFormat="1" x14ac:dyDescent="0.25">
      <c r="A50" s="34">
        <v>623</v>
      </c>
      <c r="B50" s="34" t="s">
        <v>14</v>
      </c>
      <c r="C50" s="131" t="s">
        <v>213</v>
      </c>
      <c r="D50" s="143" t="s">
        <v>221</v>
      </c>
      <c r="E50" s="133"/>
      <c r="F50" s="134"/>
      <c r="G50" s="146">
        <v>45190</v>
      </c>
      <c r="H50" s="130"/>
      <c r="I50" s="150">
        <v>1640</v>
      </c>
      <c r="J50" s="132" t="s">
        <v>188</v>
      </c>
    </row>
    <row r="51" spans="1:10" s="140" customFormat="1" x14ac:dyDescent="0.25">
      <c r="A51" s="34">
        <v>623</v>
      </c>
      <c r="B51" s="34" t="s">
        <v>14</v>
      </c>
      <c r="C51" s="131" t="s">
        <v>213</v>
      </c>
      <c r="D51" s="143" t="s">
        <v>222</v>
      </c>
      <c r="E51" s="133"/>
      <c r="F51" s="134"/>
      <c r="G51" s="146">
        <v>45202</v>
      </c>
      <c r="H51" s="130"/>
      <c r="I51" s="150">
        <v>1168.1400000000001</v>
      </c>
      <c r="J51" s="132" t="s">
        <v>188</v>
      </c>
    </row>
    <row r="52" spans="1:10" s="140" customFormat="1" x14ac:dyDescent="0.25">
      <c r="A52" s="34">
        <v>623</v>
      </c>
      <c r="B52" s="34" t="s">
        <v>14</v>
      </c>
      <c r="C52" s="131" t="s">
        <v>213</v>
      </c>
      <c r="D52" s="143" t="s">
        <v>223</v>
      </c>
      <c r="E52" s="133"/>
      <c r="F52" s="134"/>
      <c r="G52" s="146">
        <v>45262</v>
      </c>
      <c r="H52" s="130"/>
      <c r="I52" s="150">
        <v>470.15</v>
      </c>
      <c r="J52" s="132" t="s">
        <v>188</v>
      </c>
    </row>
    <row r="53" spans="1:10" s="140" customFormat="1" x14ac:dyDescent="0.25">
      <c r="A53" s="34">
        <v>623</v>
      </c>
      <c r="B53" s="34" t="s">
        <v>14</v>
      </c>
      <c r="C53" s="131" t="s">
        <v>213</v>
      </c>
      <c r="D53" s="143" t="s">
        <v>224</v>
      </c>
      <c r="E53" s="133"/>
      <c r="F53" s="134"/>
      <c r="G53" s="146">
        <v>45266</v>
      </c>
      <c r="H53" s="130"/>
      <c r="I53" s="150">
        <v>416.45</v>
      </c>
      <c r="J53" s="132" t="s">
        <v>188</v>
      </c>
    </row>
    <row r="54" spans="1:10" s="140" customFormat="1" x14ac:dyDescent="0.25">
      <c r="A54" s="34">
        <v>623</v>
      </c>
      <c r="B54" s="34" t="s">
        <v>14</v>
      </c>
      <c r="C54" s="131" t="s">
        <v>213</v>
      </c>
      <c r="D54" s="143" t="s">
        <v>225</v>
      </c>
      <c r="E54" s="133"/>
      <c r="F54" s="134"/>
      <c r="G54" s="146">
        <v>45255</v>
      </c>
      <c r="H54" s="130"/>
      <c r="I54" s="150">
        <v>1585</v>
      </c>
      <c r="J54" s="132" t="s">
        <v>188</v>
      </c>
    </row>
    <row r="55" spans="1:10" s="140" customFormat="1" ht="14.25" customHeight="1" x14ac:dyDescent="0.25">
      <c r="A55" s="34">
        <v>623</v>
      </c>
      <c r="B55" s="34" t="s">
        <v>14</v>
      </c>
      <c r="C55" s="131" t="s">
        <v>213</v>
      </c>
      <c r="D55" s="143" t="s">
        <v>226</v>
      </c>
      <c r="E55" s="133"/>
      <c r="F55" s="134"/>
      <c r="G55" s="146">
        <v>45246</v>
      </c>
      <c r="H55" s="130"/>
      <c r="I55" s="150">
        <v>623.20000000000005</v>
      </c>
      <c r="J55" s="132" t="s">
        <v>188</v>
      </c>
    </row>
    <row r="56" spans="1:10" s="140" customFormat="1" ht="14.25" customHeight="1" x14ac:dyDescent="0.25">
      <c r="A56" s="34">
        <v>623</v>
      </c>
      <c r="B56" s="34" t="s">
        <v>14</v>
      </c>
      <c r="C56" s="131" t="s">
        <v>213</v>
      </c>
      <c r="D56" s="143" t="s">
        <v>227</v>
      </c>
      <c r="E56" s="133"/>
      <c r="F56" s="134"/>
      <c r="G56" s="146">
        <v>45265</v>
      </c>
      <c r="H56" s="130"/>
      <c r="I56" s="150">
        <v>5672</v>
      </c>
      <c r="J56" s="132" t="s">
        <v>188</v>
      </c>
    </row>
    <row r="57" spans="1:10" s="140" customFormat="1" ht="14.25" customHeight="1" x14ac:dyDescent="0.25">
      <c r="A57" s="34">
        <v>623</v>
      </c>
      <c r="B57" s="34" t="s">
        <v>14</v>
      </c>
      <c r="C57" s="131" t="s">
        <v>213</v>
      </c>
      <c r="D57" s="143" t="s">
        <v>228</v>
      </c>
      <c r="E57" s="133"/>
      <c r="F57" s="134"/>
      <c r="G57" s="146">
        <v>45265</v>
      </c>
      <c r="H57" s="130"/>
      <c r="I57" s="150">
        <v>7731</v>
      </c>
      <c r="J57" s="132" t="s">
        <v>188</v>
      </c>
    </row>
    <row r="58" spans="1:10" s="140" customFormat="1" x14ac:dyDescent="0.25">
      <c r="A58" s="34">
        <v>623</v>
      </c>
      <c r="B58" s="34" t="s">
        <v>14</v>
      </c>
      <c r="C58" s="131" t="s">
        <v>213</v>
      </c>
      <c r="D58" s="143" t="s">
        <v>229</v>
      </c>
      <c r="E58" s="133"/>
      <c r="F58" s="134"/>
      <c r="G58" s="146">
        <v>45268</v>
      </c>
      <c r="H58" s="130"/>
      <c r="I58" s="150">
        <v>39.15</v>
      </c>
      <c r="J58" s="132" t="s">
        <v>188</v>
      </c>
    </row>
    <row r="59" spans="1:10" s="140" customFormat="1" x14ac:dyDescent="0.25">
      <c r="A59" s="34">
        <v>624</v>
      </c>
      <c r="B59" s="34" t="s">
        <v>14</v>
      </c>
      <c r="C59" s="131" t="s">
        <v>213</v>
      </c>
      <c r="D59" s="143" t="s">
        <v>193</v>
      </c>
      <c r="E59" s="133"/>
      <c r="F59" s="134"/>
      <c r="G59" s="146">
        <v>45264</v>
      </c>
      <c r="H59" s="130"/>
      <c r="I59" s="150">
        <v>1718</v>
      </c>
      <c r="J59" s="132" t="s">
        <v>188</v>
      </c>
    </row>
    <row r="60" spans="1:10" s="158" customFormat="1" ht="15.75" x14ac:dyDescent="0.25">
      <c r="A60" s="34">
        <v>625</v>
      </c>
      <c r="B60" s="34" t="s">
        <v>14</v>
      </c>
      <c r="C60" s="188" t="s">
        <v>277</v>
      </c>
      <c r="D60" s="192" t="s">
        <v>271</v>
      </c>
      <c r="E60" s="189"/>
      <c r="F60" s="190"/>
      <c r="G60" s="185" t="s">
        <v>244</v>
      </c>
      <c r="H60" s="191"/>
      <c r="I60" s="186">
        <v>794</v>
      </c>
      <c r="J60" s="132" t="s">
        <v>188</v>
      </c>
    </row>
    <row r="61" spans="1:10" s="158" customFormat="1" ht="15.75" x14ac:dyDescent="0.25">
      <c r="A61" s="34">
        <v>626</v>
      </c>
      <c r="B61" s="34" t="s">
        <v>14</v>
      </c>
      <c r="C61" s="188" t="s">
        <v>277</v>
      </c>
      <c r="D61" s="192" t="s">
        <v>272</v>
      </c>
      <c r="E61" s="189"/>
      <c r="F61" s="190"/>
      <c r="G61" s="185" t="s">
        <v>275</v>
      </c>
      <c r="H61" s="191"/>
      <c r="I61" s="186">
        <v>422.5</v>
      </c>
      <c r="J61" s="132" t="s">
        <v>188</v>
      </c>
    </row>
    <row r="62" spans="1:10" s="158" customFormat="1" ht="15.75" x14ac:dyDescent="0.25">
      <c r="A62" s="34">
        <v>627</v>
      </c>
      <c r="B62" s="34" t="s">
        <v>14</v>
      </c>
      <c r="C62" s="188" t="s">
        <v>277</v>
      </c>
      <c r="D62" s="192" t="s">
        <v>273</v>
      </c>
      <c r="E62" s="189"/>
      <c r="F62" s="190"/>
      <c r="G62" s="185" t="s">
        <v>275</v>
      </c>
      <c r="H62" s="191"/>
      <c r="I62" s="186">
        <v>263.3</v>
      </c>
      <c r="J62" s="132" t="s">
        <v>188</v>
      </c>
    </row>
    <row r="63" spans="1:10" s="158" customFormat="1" ht="15.75" x14ac:dyDescent="0.25">
      <c r="A63" s="34">
        <v>628</v>
      </c>
      <c r="B63" s="34" t="s">
        <v>14</v>
      </c>
      <c r="C63" s="188" t="s">
        <v>278</v>
      </c>
      <c r="D63" s="192" t="s">
        <v>274</v>
      </c>
      <c r="E63" s="189"/>
      <c r="F63" s="190"/>
      <c r="G63" s="187" t="s">
        <v>276</v>
      </c>
      <c r="H63" s="191"/>
      <c r="I63" s="186">
        <v>183.9</v>
      </c>
      <c r="J63" s="132" t="s">
        <v>188</v>
      </c>
    </row>
    <row r="64" spans="1:10" ht="15.75" x14ac:dyDescent="0.25">
      <c r="A64" s="165" t="s">
        <v>33</v>
      </c>
      <c r="B64" s="166"/>
      <c r="C64" s="166"/>
      <c r="D64" s="166"/>
      <c r="E64" s="167"/>
      <c r="F64" s="112"/>
      <c r="G64" s="112"/>
      <c r="H64" s="112"/>
      <c r="I64" s="39">
        <f>SUM(I15:I63)</f>
        <v>165944.02000000002</v>
      </c>
      <c r="J64" s="136"/>
    </row>
    <row r="67" spans="1:10" x14ac:dyDescent="0.25">
      <c r="A67" s="71"/>
      <c r="B67" s="71"/>
      <c r="C67" s="71"/>
      <c r="D67" s="50"/>
      <c r="E67" s="50"/>
      <c r="F67" s="50"/>
      <c r="G67" s="50"/>
      <c r="H67" s="50"/>
      <c r="I67" s="71"/>
      <c r="J67" s="71"/>
    </row>
    <row r="68" spans="1:10" x14ac:dyDescent="0.25">
      <c r="A68" s="160" t="s">
        <v>27</v>
      </c>
      <c r="B68" s="160"/>
      <c r="C68" s="70"/>
      <c r="D68" s="51"/>
      <c r="E68" s="52"/>
      <c r="F68" s="52"/>
      <c r="G68" s="52"/>
      <c r="H68" s="52"/>
      <c r="I68" s="71"/>
      <c r="J68" s="29" t="s">
        <v>29</v>
      </c>
    </row>
    <row r="69" spans="1:10" ht="15.75" x14ac:dyDescent="0.25">
      <c r="A69" s="161" t="s">
        <v>28</v>
      </c>
      <c r="B69" s="161"/>
      <c r="C69" s="70"/>
      <c r="D69" s="51"/>
      <c r="E69" s="52"/>
      <c r="F69" s="52"/>
      <c r="G69" s="52"/>
      <c r="H69" s="52"/>
      <c r="I69" s="71"/>
      <c r="J69" s="29" t="s">
        <v>117</v>
      </c>
    </row>
    <row r="70" spans="1:10" x14ac:dyDescent="0.25">
      <c r="A70" s="71"/>
      <c r="B70" s="71"/>
      <c r="C70" s="71"/>
      <c r="D70" s="50"/>
      <c r="E70" s="50"/>
      <c r="F70" s="50"/>
      <c r="G70" s="50"/>
      <c r="H70" s="50"/>
      <c r="I70" s="71"/>
      <c r="J70" s="71"/>
    </row>
    <row r="71" spans="1:10" x14ac:dyDescent="0.25">
      <c r="A71" s="162" t="s">
        <v>279</v>
      </c>
      <c r="B71" s="162"/>
      <c r="C71" s="71"/>
      <c r="D71" s="50"/>
      <c r="E71" s="50"/>
      <c r="F71" s="50"/>
      <c r="G71" s="50"/>
      <c r="H71" s="50"/>
      <c r="I71" s="71"/>
      <c r="J71" s="142" t="s">
        <v>279</v>
      </c>
    </row>
    <row r="72" spans="1:10" x14ac:dyDescent="0.25">
      <c r="A72" s="71"/>
      <c r="B72" s="71"/>
      <c r="C72" s="71"/>
      <c r="D72" s="50"/>
      <c r="E72" s="50"/>
      <c r="F72" s="50"/>
      <c r="G72" s="50"/>
      <c r="H72" s="50"/>
      <c r="I72" s="71"/>
      <c r="J72" s="71"/>
    </row>
  </sheetData>
  <autoFilter ref="A14:J64"/>
  <mergeCells count="6">
    <mergeCell ref="A68:B68"/>
    <mergeCell ref="A69:B69"/>
    <mergeCell ref="A71:B71"/>
    <mergeCell ref="A5:J10"/>
    <mergeCell ref="A13:C13"/>
    <mergeCell ref="A64:E64"/>
  </mergeCells>
  <conditionalFormatting sqref="D24">
    <cfRule type="duplicateValues" dxfId="8" priority="13"/>
  </conditionalFormatting>
  <conditionalFormatting sqref="D25">
    <cfRule type="duplicateValues" dxfId="7" priority="12"/>
  </conditionalFormatting>
  <conditionalFormatting sqref="D26">
    <cfRule type="duplicateValues" dxfId="6" priority="11"/>
  </conditionalFormatting>
  <conditionalFormatting sqref="D27">
    <cfRule type="duplicateValues" dxfId="5" priority="10"/>
  </conditionalFormatting>
  <conditionalFormatting sqref="D28">
    <cfRule type="duplicateValues" dxfId="4" priority="8"/>
  </conditionalFormatting>
  <conditionalFormatting sqref="D38">
    <cfRule type="duplicateValues" dxfId="3" priority="1"/>
  </conditionalFormatting>
  <conditionalFormatting sqref="D43:D59">
    <cfRule type="duplicateValues" dxfId="2" priority="45"/>
  </conditionalFormatting>
  <printOptions horizontalCentered="1"/>
  <pageMargins left="0.25" right="0.25" top="0.75" bottom="0.75" header="0.3" footer="0.3"/>
  <pageSetup scale="65" orientation="portrait" r:id="rId1"/>
  <ignoredErrors>
    <ignoredError sqref="F15:F18 F20:F23 F36 F24:F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D25" sqref="D25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0" customWidth="1"/>
    <col min="5" max="5" width="16.85546875" style="50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9"/>
      <c r="E1" s="49"/>
      <c r="F1" s="1"/>
      <c r="G1" s="1"/>
    </row>
    <row r="2" spans="1:8" s="81" customFormat="1" x14ac:dyDescent="0.25">
      <c r="A2" s="1"/>
      <c r="B2" s="1"/>
      <c r="C2" s="1"/>
      <c r="D2" s="49"/>
      <c r="E2" s="49"/>
      <c r="F2" s="1"/>
      <c r="G2" s="1"/>
    </row>
    <row r="3" spans="1:8" s="81" customFormat="1" ht="47.25" customHeight="1" x14ac:dyDescent="0.25">
      <c r="A3" s="1"/>
      <c r="B3" s="1"/>
      <c r="C3" s="1"/>
      <c r="D3" s="49"/>
      <c r="E3" s="49"/>
      <c r="F3" s="1"/>
      <c r="G3" s="1"/>
    </row>
    <row r="4" spans="1:8" ht="16.5" x14ac:dyDescent="0.3">
      <c r="A4" s="168" t="s">
        <v>38</v>
      </c>
      <c r="B4" s="168"/>
      <c r="C4" s="168"/>
      <c r="D4" s="168"/>
      <c r="E4" s="168"/>
      <c r="F4" s="168"/>
      <c r="G4" s="168"/>
      <c r="H4" s="36"/>
    </row>
    <row r="5" spans="1:8" ht="25.5" customHeight="1" x14ac:dyDescent="0.3">
      <c r="A5" s="168"/>
      <c r="B5" s="168"/>
      <c r="C5" s="168"/>
      <c r="D5" s="168"/>
      <c r="E5" s="168"/>
      <c r="F5" s="168"/>
      <c r="G5" s="168"/>
      <c r="H5" s="36"/>
    </row>
    <row r="6" spans="1:8" ht="15" customHeight="1" x14ac:dyDescent="0.3">
      <c r="A6" s="168"/>
      <c r="B6" s="168"/>
      <c r="C6" s="168"/>
      <c r="D6" s="168"/>
      <c r="E6" s="168"/>
      <c r="F6" s="168"/>
      <c r="G6" s="168"/>
      <c r="H6" s="36"/>
    </row>
    <row r="7" spans="1:8" ht="15" customHeight="1" x14ac:dyDescent="0.3">
      <c r="A7" s="168"/>
      <c r="B7" s="168"/>
      <c r="C7" s="168"/>
      <c r="D7" s="168"/>
      <c r="E7" s="168"/>
      <c r="F7" s="168"/>
      <c r="G7" s="168"/>
      <c r="H7" s="36"/>
    </row>
    <row r="8" spans="1:8" ht="15" customHeight="1" x14ac:dyDescent="0.3">
      <c r="A8" s="168"/>
      <c r="B8" s="168"/>
      <c r="C8" s="168"/>
      <c r="D8" s="168"/>
      <c r="E8" s="168"/>
      <c r="F8" s="168"/>
      <c r="G8" s="168"/>
      <c r="H8" s="36"/>
    </row>
    <row r="9" spans="1:8" ht="16.5" customHeight="1" x14ac:dyDescent="0.3">
      <c r="A9" s="168"/>
      <c r="B9" s="168"/>
      <c r="C9" s="168"/>
      <c r="D9" s="168"/>
      <c r="E9" s="168"/>
      <c r="F9" s="168"/>
      <c r="G9" s="168"/>
      <c r="H9" s="36"/>
    </row>
    <row r="10" spans="1:8" ht="15" customHeight="1" x14ac:dyDescent="0.25">
      <c r="F10" s="169" t="s">
        <v>20</v>
      </c>
      <c r="G10" s="169"/>
    </row>
    <row r="11" spans="1:8" ht="8.25" customHeight="1" x14ac:dyDescent="0.25">
      <c r="A11" s="171"/>
      <c r="B11" s="171"/>
      <c r="C11" s="171"/>
      <c r="D11" s="48"/>
      <c r="F11" s="170" t="s">
        <v>12</v>
      </c>
      <c r="G11" s="172"/>
    </row>
    <row r="12" spans="1:8" ht="6.75" customHeight="1" x14ac:dyDescent="0.25">
      <c r="F12" s="170"/>
      <c r="G12" s="172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64" t="s">
        <v>280</v>
      </c>
      <c r="B14" s="164"/>
      <c r="C14" s="164"/>
      <c r="D14" s="48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32</v>
      </c>
      <c r="E15" s="10" t="s">
        <v>4</v>
      </c>
      <c r="F15" s="9" t="s">
        <v>0</v>
      </c>
      <c r="G15" s="10" t="s">
        <v>5</v>
      </c>
    </row>
    <row r="16" spans="1:8" s="54" customFormat="1" ht="15" customHeight="1" x14ac:dyDescent="0.25">
      <c r="A16" s="34">
        <v>623</v>
      </c>
      <c r="B16" s="34" t="s">
        <v>14</v>
      </c>
      <c r="C16" s="53"/>
      <c r="D16" s="63"/>
      <c r="E16" s="105"/>
      <c r="F16" s="62"/>
      <c r="G16" s="74"/>
    </row>
    <row r="17" spans="1:8" s="54" customFormat="1" ht="15" customHeight="1" x14ac:dyDescent="0.25">
      <c r="A17" s="34">
        <v>623</v>
      </c>
      <c r="B17" s="34" t="s">
        <v>14</v>
      </c>
      <c r="C17" s="53"/>
      <c r="D17" s="63"/>
      <c r="E17" s="73"/>
      <c r="F17" s="62"/>
      <c r="G17" s="74"/>
    </row>
    <row r="18" spans="1:8" x14ac:dyDescent="0.25">
      <c r="A18" s="34">
        <v>623</v>
      </c>
      <c r="B18" s="34" t="s">
        <v>14</v>
      </c>
      <c r="C18" s="53"/>
      <c r="D18" s="63"/>
      <c r="E18" s="73"/>
      <c r="F18" s="62"/>
      <c r="G18" s="74"/>
    </row>
    <row r="19" spans="1:8" x14ac:dyDescent="0.25">
      <c r="A19" s="34">
        <v>623</v>
      </c>
      <c r="B19" s="34" t="s">
        <v>14</v>
      </c>
      <c r="C19" s="53"/>
      <c r="D19" s="63"/>
      <c r="E19" s="73"/>
      <c r="F19" s="62"/>
      <c r="G19" s="74"/>
    </row>
    <row r="20" spans="1:8" x14ac:dyDescent="0.25">
      <c r="A20" s="34">
        <v>623</v>
      </c>
      <c r="B20" s="34" t="s">
        <v>14</v>
      </c>
      <c r="C20" s="53"/>
      <c r="D20" s="63"/>
      <c r="E20" s="73"/>
      <c r="F20" s="62"/>
      <c r="G20" s="74"/>
    </row>
    <row r="21" spans="1:8" s="71" customFormat="1" x14ac:dyDescent="0.25">
      <c r="A21" s="34">
        <v>623</v>
      </c>
      <c r="B21" s="34" t="s">
        <v>14</v>
      </c>
      <c r="C21" s="53"/>
      <c r="D21" s="63"/>
      <c r="E21" s="73"/>
      <c r="F21" s="62"/>
      <c r="G21" s="74"/>
      <c r="H21"/>
    </row>
    <row r="22" spans="1:8" s="71" customFormat="1" x14ac:dyDescent="0.25">
      <c r="A22" s="34">
        <v>623</v>
      </c>
      <c r="B22" s="34" t="s">
        <v>14</v>
      </c>
      <c r="C22" s="53"/>
      <c r="D22" s="63"/>
      <c r="E22" s="73"/>
      <c r="F22" s="62"/>
      <c r="G22" s="74"/>
      <c r="H22"/>
    </row>
    <row r="23" spans="1:8" s="71" customFormat="1" x14ac:dyDescent="0.25">
      <c r="A23" s="34">
        <v>623</v>
      </c>
      <c r="B23" s="34" t="s">
        <v>14</v>
      </c>
      <c r="C23" s="53"/>
      <c r="D23" s="63"/>
      <c r="E23" s="73"/>
      <c r="F23" s="62"/>
      <c r="G23" s="74"/>
      <c r="H23"/>
    </row>
    <row r="24" spans="1:8" s="71" customFormat="1" x14ac:dyDescent="0.25">
      <c r="A24" s="34">
        <v>623</v>
      </c>
      <c r="B24" s="34" t="s">
        <v>14</v>
      </c>
      <c r="C24" s="53"/>
      <c r="D24" s="63"/>
      <c r="E24" s="73"/>
      <c r="F24" s="62"/>
      <c r="G24" s="74"/>
      <c r="H24"/>
    </row>
    <row r="25" spans="1:8" s="71" customFormat="1" x14ac:dyDescent="0.25">
      <c r="A25" s="34">
        <v>623</v>
      </c>
      <c r="B25" s="34" t="s">
        <v>14</v>
      </c>
      <c r="C25" s="53"/>
      <c r="D25" s="63"/>
      <c r="E25" s="73"/>
      <c r="F25" s="62"/>
      <c r="G25" s="74"/>
      <c r="H25"/>
    </row>
    <row r="26" spans="1:8" ht="15.75" x14ac:dyDescent="0.25">
      <c r="A26" s="165" t="s">
        <v>33</v>
      </c>
      <c r="B26" s="166"/>
      <c r="C26" s="166"/>
      <c r="D26" s="166"/>
      <c r="E26" s="167"/>
      <c r="F26" s="106">
        <f>SUM(F16:F25)</f>
        <v>0</v>
      </c>
      <c r="G26" s="40"/>
    </row>
    <row r="27" spans="1:8" ht="15.75" x14ac:dyDescent="0.25">
      <c r="A27" s="41"/>
      <c r="B27" s="41"/>
      <c r="C27" s="41"/>
      <c r="D27" s="41"/>
      <c r="E27" s="41"/>
      <c r="F27" s="42"/>
      <c r="G27" s="43"/>
    </row>
    <row r="29" spans="1:8" x14ac:dyDescent="0.25">
      <c r="A29" s="160" t="s">
        <v>27</v>
      </c>
      <c r="B29" s="160"/>
      <c r="C29" s="70"/>
      <c r="D29" s="51"/>
      <c r="E29" s="52"/>
      <c r="F29" s="71"/>
      <c r="G29" s="29" t="s">
        <v>29</v>
      </c>
    </row>
    <row r="30" spans="1:8" s="8" customFormat="1" x14ac:dyDescent="0.25">
      <c r="A30" s="160" t="s">
        <v>28</v>
      </c>
      <c r="B30" s="160"/>
      <c r="C30" s="30"/>
      <c r="D30" s="30"/>
      <c r="E30" s="88"/>
      <c r="G30" s="29" t="s">
        <v>117</v>
      </c>
    </row>
    <row r="32" spans="1:8" x14ac:dyDescent="0.25">
      <c r="A32" s="162" t="s">
        <v>279</v>
      </c>
      <c r="B32" s="162"/>
      <c r="C32" s="71"/>
      <c r="F32" s="71"/>
      <c r="G32" s="169" t="s">
        <v>279</v>
      </c>
      <c r="H32" s="169"/>
    </row>
  </sheetData>
  <protectedRanges>
    <protectedRange sqref="E16:E25" name="Range1_1_1"/>
  </protectedRanges>
  <autoFilter ref="A15:G26"/>
  <mergeCells count="11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  <mergeCell ref="G32:H32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55" zoomScale="90" zoomScaleNormal="90" workbookViewId="0">
      <selection activeCell="C75" sqref="C75"/>
    </sheetView>
  </sheetViews>
  <sheetFormatPr defaultRowHeight="15" x14ac:dyDescent="0.25"/>
  <cols>
    <col min="1" max="1" width="12.85546875" style="97" customWidth="1"/>
    <col min="2" max="2" width="11.7109375" style="97" customWidth="1"/>
    <col min="3" max="3" width="42.28515625" style="96" customWidth="1"/>
    <col min="4" max="4" width="18.5703125" style="23" customWidth="1"/>
    <col min="5" max="5" width="13.7109375" style="97" customWidth="1"/>
    <col min="6" max="6" width="14.28515625" style="97" bestFit="1" customWidth="1"/>
    <col min="7" max="7" width="56.7109375" style="97" customWidth="1"/>
    <col min="8" max="12" width="9.140625" style="97"/>
    <col min="13" max="13" width="14.85546875" style="97" bestFit="1" customWidth="1"/>
    <col min="14" max="16384" width="9.140625" style="97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68" t="s">
        <v>116</v>
      </c>
      <c r="B4" s="168"/>
      <c r="C4" s="168"/>
      <c r="D4" s="168"/>
      <c r="E4" s="168"/>
      <c r="F4" s="168"/>
      <c r="G4" s="168"/>
    </row>
    <row r="5" spans="1:8" ht="14.1" customHeight="1" x14ac:dyDescent="0.25">
      <c r="A5" s="168"/>
      <c r="B5" s="168"/>
      <c r="C5" s="168"/>
      <c r="D5" s="168"/>
      <c r="E5" s="168"/>
      <c r="F5" s="168"/>
      <c r="G5" s="168"/>
    </row>
    <row r="6" spans="1:8" ht="14.1" customHeight="1" x14ac:dyDescent="0.25">
      <c r="A6" s="168"/>
      <c r="B6" s="168"/>
      <c r="C6" s="168"/>
      <c r="D6" s="168"/>
      <c r="E6" s="168"/>
      <c r="F6" s="168"/>
      <c r="G6" s="168"/>
    </row>
    <row r="7" spans="1:8" ht="14.1" customHeight="1" x14ac:dyDescent="0.25">
      <c r="A7" s="168"/>
      <c r="B7" s="168"/>
      <c r="C7" s="168"/>
      <c r="D7" s="168"/>
      <c r="E7" s="168"/>
      <c r="F7" s="168"/>
      <c r="G7" s="168"/>
    </row>
    <row r="8" spans="1:8" ht="14.1" customHeight="1" x14ac:dyDescent="0.25">
      <c r="A8" s="168"/>
      <c r="B8" s="168"/>
      <c r="C8" s="168"/>
      <c r="D8" s="168"/>
      <c r="E8" s="168"/>
      <c r="F8" s="168"/>
      <c r="G8" s="168"/>
    </row>
    <row r="9" spans="1:8" ht="14.1" customHeight="1" x14ac:dyDescent="0.25">
      <c r="A9" s="168"/>
      <c r="B9" s="168"/>
      <c r="C9" s="168"/>
      <c r="D9" s="168"/>
      <c r="E9" s="168"/>
      <c r="F9" s="168"/>
      <c r="G9" s="168"/>
    </row>
    <row r="10" spans="1:8" ht="14.1" customHeight="1" x14ac:dyDescent="0.25">
      <c r="A10" s="168"/>
      <c r="B10" s="168"/>
      <c r="C10" s="168"/>
      <c r="D10" s="168"/>
      <c r="E10" s="168"/>
      <c r="F10" s="168"/>
      <c r="G10" s="168"/>
    </row>
    <row r="11" spans="1:8" ht="14.1" customHeight="1" x14ac:dyDescent="0.25">
      <c r="G11" s="98" t="s">
        <v>21</v>
      </c>
    </row>
    <row r="12" spans="1:8" ht="14.1" customHeight="1" x14ac:dyDescent="0.25">
      <c r="A12" s="173" t="s">
        <v>30</v>
      </c>
      <c r="B12" s="173"/>
      <c r="C12" s="173"/>
      <c r="D12" s="24"/>
      <c r="G12" s="172" t="s">
        <v>12</v>
      </c>
    </row>
    <row r="13" spans="1:8" ht="14.1" customHeight="1" thickBot="1" x14ac:dyDescent="0.3">
      <c r="A13" s="174" t="s">
        <v>280</v>
      </c>
      <c r="B13" s="174"/>
      <c r="C13" s="174"/>
      <c r="D13" s="25"/>
      <c r="G13" s="172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99">
        <v>623</v>
      </c>
      <c r="B15" s="13" t="s">
        <v>13</v>
      </c>
      <c r="C15" s="100" t="s">
        <v>42</v>
      </c>
      <c r="D15" s="66" t="s">
        <v>43</v>
      </c>
      <c r="E15" s="67">
        <v>45107</v>
      </c>
      <c r="F15" s="86">
        <v>3482</v>
      </c>
      <c r="G15" s="102" t="s">
        <v>114</v>
      </c>
      <c r="H15" s="96"/>
    </row>
    <row r="16" spans="1:8" x14ac:dyDescent="0.25">
      <c r="A16" s="99">
        <v>623</v>
      </c>
      <c r="B16" s="13" t="s">
        <v>13</v>
      </c>
      <c r="C16" s="100" t="s">
        <v>42</v>
      </c>
      <c r="D16" s="66" t="s">
        <v>44</v>
      </c>
      <c r="E16" s="67">
        <v>45107</v>
      </c>
      <c r="F16" s="86">
        <v>8000</v>
      </c>
      <c r="G16" s="102" t="s">
        <v>114</v>
      </c>
      <c r="H16" s="96"/>
    </row>
    <row r="17" spans="1:8" x14ac:dyDescent="0.25">
      <c r="A17" s="99">
        <v>623</v>
      </c>
      <c r="B17" s="13" t="s">
        <v>13</v>
      </c>
      <c r="C17" s="100" t="s">
        <v>42</v>
      </c>
      <c r="D17" s="66" t="s">
        <v>45</v>
      </c>
      <c r="E17" s="67">
        <v>45107</v>
      </c>
      <c r="F17" s="86">
        <v>10000</v>
      </c>
      <c r="G17" s="102" t="s">
        <v>115</v>
      </c>
      <c r="H17" s="96"/>
    </row>
    <row r="18" spans="1:8" x14ac:dyDescent="0.25">
      <c r="A18" s="99">
        <v>623</v>
      </c>
      <c r="B18" s="13" t="s">
        <v>13</v>
      </c>
      <c r="C18" s="100" t="s">
        <v>46</v>
      </c>
      <c r="D18" s="66" t="s">
        <v>47</v>
      </c>
      <c r="E18" s="67">
        <v>45107</v>
      </c>
      <c r="F18" s="86">
        <v>5640</v>
      </c>
      <c r="G18" s="102" t="s">
        <v>115</v>
      </c>
      <c r="H18" s="96"/>
    </row>
    <row r="19" spans="1:8" x14ac:dyDescent="0.25">
      <c r="A19" s="99">
        <v>623</v>
      </c>
      <c r="B19" s="13" t="s">
        <v>13</v>
      </c>
      <c r="C19" s="100" t="s">
        <v>46</v>
      </c>
      <c r="D19" s="66" t="s">
        <v>48</v>
      </c>
      <c r="E19" s="67">
        <v>45107</v>
      </c>
      <c r="F19" s="86">
        <v>2400</v>
      </c>
      <c r="G19" s="102" t="s">
        <v>115</v>
      </c>
      <c r="H19" s="96"/>
    </row>
    <row r="20" spans="1:8" x14ac:dyDescent="0.25">
      <c r="A20" s="99">
        <v>623</v>
      </c>
      <c r="B20" s="13" t="s">
        <v>13</v>
      </c>
      <c r="C20" s="100" t="s">
        <v>46</v>
      </c>
      <c r="D20" s="66" t="s">
        <v>49</v>
      </c>
      <c r="E20" s="67">
        <v>45107</v>
      </c>
      <c r="F20" s="86">
        <v>2980</v>
      </c>
      <c r="G20" s="102" t="s">
        <v>115</v>
      </c>
      <c r="H20" s="96"/>
    </row>
    <row r="21" spans="1:8" x14ac:dyDescent="0.25">
      <c r="A21" s="99">
        <v>623</v>
      </c>
      <c r="B21" s="13" t="s">
        <v>13</v>
      </c>
      <c r="C21" s="100" t="s">
        <v>46</v>
      </c>
      <c r="D21" s="66" t="s">
        <v>50</v>
      </c>
      <c r="E21" s="67">
        <v>45107</v>
      </c>
      <c r="F21" s="86">
        <v>681</v>
      </c>
      <c r="G21" s="102" t="s">
        <v>115</v>
      </c>
      <c r="H21" s="96"/>
    </row>
    <row r="22" spans="1:8" x14ac:dyDescent="0.25">
      <c r="A22" s="99">
        <v>623</v>
      </c>
      <c r="B22" s="13" t="s">
        <v>13</v>
      </c>
      <c r="C22" s="100" t="s">
        <v>51</v>
      </c>
      <c r="D22" s="66" t="s">
        <v>52</v>
      </c>
      <c r="E22" s="67">
        <v>45107</v>
      </c>
      <c r="F22" s="86">
        <v>1220</v>
      </c>
      <c r="G22" s="102" t="s">
        <v>115</v>
      </c>
      <c r="H22" s="96"/>
    </row>
    <row r="23" spans="1:8" x14ac:dyDescent="0.25">
      <c r="A23" s="99">
        <v>623</v>
      </c>
      <c r="B23" s="13" t="s">
        <v>13</v>
      </c>
      <c r="C23" s="100" t="s">
        <v>51</v>
      </c>
      <c r="D23" s="66" t="s">
        <v>53</v>
      </c>
      <c r="E23" s="67">
        <v>45107</v>
      </c>
      <c r="F23" s="86">
        <v>998</v>
      </c>
      <c r="G23" s="102" t="s">
        <v>115</v>
      </c>
      <c r="H23" s="96"/>
    </row>
    <row r="24" spans="1:8" x14ac:dyDescent="0.25">
      <c r="A24" s="99">
        <v>623</v>
      </c>
      <c r="B24" s="13" t="s">
        <v>13</v>
      </c>
      <c r="C24" s="100" t="s">
        <v>54</v>
      </c>
      <c r="D24" s="66" t="s">
        <v>55</v>
      </c>
      <c r="E24" s="67">
        <v>45107</v>
      </c>
      <c r="F24" s="86">
        <v>13925</v>
      </c>
      <c r="G24" s="102" t="s">
        <v>115</v>
      </c>
      <c r="H24" s="96"/>
    </row>
    <row r="25" spans="1:8" x14ac:dyDescent="0.25">
      <c r="A25" s="99">
        <v>623</v>
      </c>
      <c r="B25" s="13" t="s">
        <v>13</v>
      </c>
      <c r="C25" s="100" t="s">
        <v>54</v>
      </c>
      <c r="D25" s="66" t="s">
        <v>56</v>
      </c>
      <c r="E25" s="67">
        <v>45107</v>
      </c>
      <c r="F25" s="86">
        <v>3133</v>
      </c>
      <c r="G25" s="102" t="s">
        <v>115</v>
      </c>
      <c r="H25" s="96"/>
    </row>
    <row r="26" spans="1:8" x14ac:dyDescent="0.25">
      <c r="A26" s="99">
        <v>623</v>
      </c>
      <c r="B26" s="13" t="s">
        <v>13</v>
      </c>
      <c r="C26" s="100" t="s">
        <v>51</v>
      </c>
      <c r="D26" s="66" t="s">
        <v>57</v>
      </c>
      <c r="E26" s="67">
        <v>45107</v>
      </c>
      <c r="F26" s="86">
        <v>11619</v>
      </c>
      <c r="G26" s="102" t="s">
        <v>115</v>
      </c>
      <c r="H26" s="96"/>
    </row>
    <row r="27" spans="1:8" x14ac:dyDescent="0.25">
      <c r="A27" s="99">
        <v>623</v>
      </c>
      <c r="B27" s="13" t="s">
        <v>13</v>
      </c>
      <c r="C27" s="100" t="s">
        <v>58</v>
      </c>
      <c r="D27" s="66" t="s">
        <v>59</v>
      </c>
      <c r="E27" s="67">
        <v>45107</v>
      </c>
      <c r="F27" s="86">
        <v>14472</v>
      </c>
      <c r="G27" s="102" t="s">
        <v>115</v>
      </c>
      <c r="H27" s="96"/>
    </row>
    <row r="28" spans="1:8" x14ac:dyDescent="0.25">
      <c r="A28" s="99">
        <v>623</v>
      </c>
      <c r="B28" s="13" t="s">
        <v>13</v>
      </c>
      <c r="C28" s="22" t="s">
        <v>37</v>
      </c>
      <c r="D28" s="66" t="s">
        <v>60</v>
      </c>
      <c r="E28" s="67">
        <v>45107</v>
      </c>
      <c r="F28" s="86">
        <v>5350</v>
      </c>
      <c r="G28" s="102" t="s">
        <v>115</v>
      </c>
      <c r="H28" s="96"/>
    </row>
    <row r="29" spans="1:8" x14ac:dyDescent="0.25">
      <c r="A29" s="99">
        <v>623</v>
      </c>
      <c r="B29" s="13" t="s">
        <v>13</v>
      </c>
      <c r="C29" s="22" t="s">
        <v>37</v>
      </c>
      <c r="D29" s="66" t="s">
        <v>61</v>
      </c>
      <c r="E29" s="67">
        <v>45107</v>
      </c>
      <c r="F29" s="86">
        <v>2966</v>
      </c>
      <c r="G29" s="102" t="s">
        <v>115</v>
      </c>
      <c r="H29" s="96"/>
    </row>
    <row r="30" spans="1:8" x14ac:dyDescent="0.25">
      <c r="A30" s="99">
        <v>623</v>
      </c>
      <c r="B30" s="13" t="s">
        <v>13</v>
      </c>
      <c r="C30" s="22" t="s">
        <v>37</v>
      </c>
      <c r="D30" s="66" t="s">
        <v>62</v>
      </c>
      <c r="E30" s="67">
        <v>45107</v>
      </c>
      <c r="F30" s="86">
        <v>7000</v>
      </c>
      <c r="G30" s="102" t="s">
        <v>115</v>
      </c>
      <c r="H30" s="96"/>
    </row>
    <row r="31" spans="1:8" x14ac:dyDescent="0.25">
      <c r="A31" s="99">
        <v>623</v>
      </c>
      <c r="B31" s="13" t="s">
        <v>13</v>
      </c>
      <c r="C31" s="22" t="s">
        <v>37</v>
      </c>
      <c r="D31" s="66" t="s">
        <v>63</v>
      </c>
      <c r="E31" s="67">
        <v>45107</v>
      </c>
      <c r="F31" s="86">
        <v>4747</v>
      </c>
      <c r="G31" s="102" t="s">
        <v>115</v>
      </c>
      <c r="H31" s="96"/>
    </row>
    <row r="32" spans="1:8" x14ac:dyDescent="0.25">
      <c r="A32" s="99">
        <v>623</v>
      </c>
      <c r="B32" s="13" t="s">
        <v>13</v>
      </c>
      <c r="C32" s="22" t="s">
        <v>37</v>
      </c>
      <c r="D32" s="66" t="s">
        <v>64</v>
      </c>
      <c r="E32" s="67">
        <v>45107</v>
      </c>
      <c r="F32" s="86">
        <v>6000</v>
      </c>
      <c r="G32" s="102" t="s">
        <v>115</v>
      </c>
      <c r="H32" s="96"/>
    </row>
    <row r="33" spans="1:8" x14ac:dyDescent="0.25">
      <c r="A33" s="99">
        <v>623</v>
      </c>
      <c r="B33" s="13" t="s">
        <v>13</v>
      </c>
      <c r="C33" s="100" t="s">
        <v>65</v>
      </c>
      <c r="D33" s="66" t="s">
        <v>66</v>
      </c>
      <c r="E33" s="67">
        <v>45107</v>
      </c>
      <c r="F33" s="86">
        <v>4931</v>
      </c>
      <c r="G33" s="102" t="s">
        <v>115</v>
      </c>
      <c r="H33" s="96"/>
    </row>
    <row r="34" spans="1:8" x14ac:dyDescent="0.25">
      <c r="A34" s="99">
        <v>623</v>
      </c>
      <c r="B34" s="13" t="s">
        <v>13</v>
      </c>
      <c r="C34" s="100" t="s">
        <v>65</v>
      </c>
      <c r="D34" s="66" t="s">
        <v>67</v>
      </c>
      <c r="E34" s="67">
        <v>45107</v>
      </c>
      <c r="F34" s="86">
        <v>3491</v>
      </c>
      <c r="G34" s="102" t="s">
        <v>115</v>
      </c>
      <c r="H34" s="96"/>
    </row>
    <row r="35" spans="1:8" x14ac:dyDescent="0.25">
      <c r="A35" s="99">
        <v>623</v>
      </c>
      <c r="B35" s="13" t="s">
        <v>13</v>
      </c>
      <c r="C35" s="100" t="s">
        <v>65</v>
      </c>
      <c r="D35" s="66" t="s">
        <v>68</v>
      </c>
      <c r="E35" s="67">
        <v>45107</v>
      </c>
      <c r="F35" s="86">
        <v>8923</v>
      </c>
      <c r="G35" s="102" t="s">
        <v>115</v>
      </c>
      <c r="H35" s="96"/>
    </row>
    <row r="36" spans="1:8" x14ac:dyDescent="0.25">
      <c r="A36" s="99">
        <v>623</v>
      </c>
      <c r="B36" s="13" t="s">
        <v>13</v>
      </c>
      <c r="C36" s="22" t="s">
        <v>24</v>
      </c>
      <c r="D36" s="66" t="s">
        <v>69</v>
      </c>
      <c r="E36" s="67">
        <v>45107</v>
      </c>
      <c r="F36" s="86">
        <v>18191</v>
      </c>
      <c r="G36" s="102" t="s">
        <v>115</v>
      </c>
      <c r="H36" s="96"/>
    </row>
    <row r="37" spans="1:8" x14ac:dyDescent="0.25">
      <c r="A37" s="99">
        <v>623</v>
      </c>
      <c r="B37" s="13" t="s">
        <v>13</v>
      </c>
      <c r="C37" s="22" t="s">
        <v>24</v>
      </c>
      <c r="D37" s="66" t="s">
        <v>70</v>
      </c>
      <c r="E37" s="67">
        <v>45107</v>
      </c>
      <c r="F37" s="86">
        <v>16562</v>
      </c>
      <c r="G37" s="102" t="s">
        <v>115</v>
      </c>
      <c r="H37" s="96"/>
    </row>
    <row r="38" spans="1:8" x14ac:dyDescent="0.25">
      <c r="A38" s="99">
        <v>623</v>
      </c>
      <c r="B38" s="13" t="s">
        <v>13</v>
      </c>
      <c r="C38" s="100" t="s">
        <v>51</v>
      </c>
      <c r="D38" s="66" t="s">
        <v>44</v>
      </c>
      <c r="E38" s="67">
        <v>45107</v>
      </c>
      <c r="F38" s="86">
        <v>34101</v>
      </c>
      <c r="G38" s="102" t="s">
        <v>115</v>
      </c>
      <c r="H38" s="96"/>
    </row>
    <row r="39" spans="1:8" x14ac:dyDescent="0.25">
      <c r="A39" s="99">
        <v>623</v>
      </c>
      <c r="B39" s="13" t="s">
        <v>13</v>
      </c>
      <c r="C39" s="100" t="s">
        <v>71</v>
      </c>
      <c r="D39" s="66" t="s">
        <v>72</v>
      </c>
      <c r="E39" s="67">
        <v>45107</v>
      </c>
      <c r="F39" s="86">
        <v>439</v>
      </c>
      <c r="G39" s="102" t="s">
        <v>115</v>
      </c>
      <c r="H39" s="96"/>
    </row>
    <row r="40" spans="1:8" x14ac:dyDescent="0.25">
      <c r="A40" s="99">
        <v>623</v>
      </c>
      <c r="B40" s="13" t="s">
        <v>13</v>
      </c>
      <c r="C40" s="100" t="s">
        <v>71</v>
      </c>
      <c r="D40" s="66" t="s">
        <v>73</v>
      </c>
      <c r="E40" s="67">
        <v>45107</v>
      </c>
      <c r="F40" s="86">
        <v>907</v>
      </c>
      <c r="G40" s="102" t="s">
        <v>115</v>
      </c>
      <c r="H40" s="96"/>
    </row>
    <row r="41" spans="1:8" x14ac:dyDescent="0.25">
      <c r="A41" s="99">
        <v>623</v>
      </c>
      <c r="B41" s="13" t="s">
        <v>13</v>
      </c>
      <c r="C41" s="100" t="s">
        <v>42</v>
      </c>
      <c r="D41" s="66" t="s">
        <v>74</v>
      </c>
      <c r="E41" s="67">
        <v>45107</v>
      </c>
      <c r="F41" s="86">
        <v>3234</v>
      </c>
      <c r="G41" s="102" t="s">
        <v>115</v>
      </c>
      <c r="H41" s="96"/>
    </row>
    <row r="42" spans="1:8" x14ac:dyDescent="0.25">
      <c r="A42" s="99">
        <v>623</v>
      </c>
      <c r="B42" s="13" t="s">
        <v>13</v>
      </c>
      <c r="C42" s="100" t="s">
        <v>75</v>
      </c>
      <c r="D42" s="66" t="s">
        <v>76</v>
      </c>
      <c r="E42" s="67">
        <v>45107</v>
      </c>
      <c r="F42" s="86">
        <v>408</v>
      </c>
      <c r="G42" s="102" t="s">
        <v>115</v>
      </c>
      <c r="H42" s="96"/>
    </row>
    <row r="43" spans="1:8" x14ac:dyDescent="0.25">
      <c r="A43" s="99">
        <v>623</v>
      </c>
      <c r="B43" s="13" t="s">
        <v>13</v>
      </c>
      <c r="C43" s="100" t="s">
        <v>75</v>
      </c>
      <c r="D43" s="66" t="s">
        <v>77</v>
      </c>
      <c r="E43" s="67">
        <v>45107</v>
      </c>
      <c r="F43" s="86">
        <v>1798</v>
      </c>
      <c r="G43" s="102" t="s">
        <v>115</v>
      </c>
      <c r="H43" s="96"/>
    </row>
    <row r="44" spans="1:8" x14ac:dyDescent="0.25">
      <c r="A44" s="99">
        <v>623</v>
      </c>
      <c r="B44" s="13" t="s">
        <v>13</v>
      </c>
      <c r="C44" s="100" t="s">
        <v>75</v>
      </c>
      <c r="D44" s="66" t="s">
        <v>78</v>
      </c>
      <c r="E44" s="67">
        <v>45107</v>
      </c>
      <c r="F44" s="86">
        <v>2300</v>
      </c>
      <c r="G44" s="102" t="s">
        <v>115</v>
      </c>
      <c r="H44" s="96"/>
    </row>
    <row r="45" spans="1:8" x14ac:dyDescent="0.25">
      <c r="A45" s="99">
        <v>623</v>
      </c>
      <c r="B45" s="13" t="s">
        <v>13</v>
      </c>
      <c r="C45" s="100" t="s">
        <v>75</v>
      </c>
      <c r="D45" s="66" t="s">
        <v>79</v>
      </c>
      <c r="E45" s="67">
        <v>45107</v>
      </c>
      <c r="F45" s="86">
        <v>1456</v>
      </c>
      <c r="G45" s="102" t="s">
        <v>115</v>
      </c>
      <c r="H45" s="96"/>
    </row>
    <row r="46" spans="1:8" x14ac:dyDescent="0.25">
      <c r="A46" s="99">
        <v>623</v>
      </c>
      <c r="B46" s="13" t="s">
        <v>13</v>
      </c>
      <c r="C46" s="100" t="s">
        <v>35</v>
      </c>
      <c r="D46" s="66" t="s">
        <v>80</v>
      </c>
      <c r="E46" s="67">
        <v>45107</v>
      </c>
      <c r="F46" s="86">
        <v>9597</v>
      </c>
      <c r="G46" s="102" t="s">
        <v>115</v>
      </c>
      <c r="H46" s="96"/>
    </row>
    <row r="47" spans="1:8" x14ac:dyDescent="0.25">
      <c r="A47" s="99">
        <v>623</v>
      </c>
      <c r="B47" s="13" t="s">
        <v>13</v>
      </c>
      <c r="C47" s="22" t="s">
        <v>26</v>
      </c>
      <c r="D47" s="66" t="s">
        <v>81</v>
      </c>
      <c r="E47" s="67">
        <v>45107</v>
      </c>
      <c r="F47" s="86">
        <v>10037</v>
      </c>
      <c r="G47" s="102" t="s">
        <v>115</v>
      </c>
      <c r="H47" s="96"/>
    </row>
    <row r="48" spans="1:8" x14ac:dyDescent="0.25">
      <c r="A48" s="99">
        <v>623</v>
      </c>
      <c r="B48" s="13" t="s">
        <v>13</v>
      </c>
      <c r="C48" s="22" t="s">
        <v>26</v>
      </c>
      <c r="D48" s="66" t="s">
        <v>82</v>
      </c>
      <c r="E48" s="67">
        <v>45107</v>
      </c>
      <c r="F48" s="86">
        <v>6075</v>
      </c>
      <c r="G48" s="102" t="s">
        <v>115</v>
      </c>
      <c r="H48" s="96"/>
    </row>
    <row r="49" spans="1:8" x14ac:dyDescent="0.25">
      <c r="A49" s="99">
        <v>623</v>
      </c>
      <c r="B49" s="13" t="s">
        <v>13</v>
      </c>
      <c r="C49" s="22" t="s">
        <v>26</v>
      </c>
      <c r="D49" s="66" t="s">
        <v>83</v>
      </c>
      <c r="E49" s="67">
        <v>45107</v>
      </c>
      <c r="F49" s="86">
        <v>8658</v>
      </c>
      <c r="G49" s="102" t="s">
        <v>115</v>
      </c>
      <c r="H49" s="96"/>
    </row>
    <row r="50" spans="1:8" x14ac:dyDescent="0.25">
      <c r="A50" s="99">
        <v>623</v>
      </c>
      <c r="B50" s="13" t="s">
        <v>13</v>
      </c>
      <c r="C50" s="22" t="s">
        <v>41</v>
      </c>
      <c r="D50" s="66" t="s">
        <v>84</v>
      </c>
      <c r="E50" s="67">
        <v>45107</v>
      </c>
      <c r="F50" s="86">
        <v>3391</v>
      </c>
      <c r="G50" s="102" t="s">
        <v>115</v>
      </c>
      <c r="H50" s="96"/>
    </row>
    <row r="51" spans="1:8" x14ac:dyDescent="0.25">
      <c r="A51" s="99">
        <v>623</v>
      </c>
      <c r="B51" s="13" t="s">
        <v>13</v>
      </c>
      <c r="C51" s="22" t="s">
        <v>31</v>
      </c>
      <c r="D51" s="66" t="s">
        <v>85</v>
      </c>
      <c r="E51" s="67">
        <v>45107</v>
      </c>
      <c r="F51" s="86">
        <v>16931</v>
      </c>
      <c r="G51" s="102" t="s">
        <v>115</v>
      </c>
      <c r="H51" s="96"/>
    </row>
    <row r="52" spans="1:8" x14ac:dyDescent="0.25">
      <c r="A52" s="99">
        <v>623</v>
      </c>
      <c r="B52" s="13" t="s">
        <v>13</v>
      </c>
      <c r="C52" s="22" t="s">
        <v>31</v>
      </c>
      <c r="D52" s="66" t="s">
        <v>86</v>
      </c>
      <c r="E52" s="67">
        <v>45107</v>
      </c>
      <c r="F52" s="86">
        <v>3242.6</v>
      </c>
      <c r="G52" s="102" t="s">
        <v>115</v>
      </c>
      <c r="H52" s="96"/>
    </row>
    <row r="53" spans="1:8" x14ac:dyDescent="0.25">
      <c r="A53" s="99">
        <v>623</v>
      </c>
      <c r="B53" s="13" t="s">
        <v>13</v>
      </c>
      <c r="C53" s="22" t="s">
        <v>31</v>
      </c>
      <c r="D53" s="66" t="s">
        <v>87</v>
      </c>
      <c r="E53" s="67">
        <v>45107</v>
      </c>
      <c r="F53" s="86">
        <v>7993.64</v>
      </c>
      <c r="G53" s="102" t="s">
        <v>115</v>
      </c>
      <c r="H53" s="96"/>
    </row>
    <row r="54" spans="1:8" x14ac:dyDescent="0.25">
      <c r="A54" s="99">
        <v>623</v>
      </c>
      <c r="B54" s="13" t="s">
        <v>13</v>
      </c>
      <c r="C54" s="22" t="s">
        <v>31</v>
      </c>
      <c r="D54" s="66" t="s">
        <v>88</v>
      </c>
      <c r="E54" s="67">
        <v>45107</v>
      </c>
      <c r="F54" s="86">
        <v>4000</v>
      </c>
      <c r="G54" s="102" t="s">
        <v>115</v>
      </c>
      <c r="H54" s="96"/>
    </row>
    <row r="55" spans="1:8" x14ac:dyDescent="0.25">
      <c r="A55" s="99">
        <v>623</v>
      </c>
      <c r="B55" s="13" t="s">
        <v>13</v>
      </c>
      <c r="C55" s="22" t="s">
        <v>31</v>
      </c>
      <c r="D55" s="66" t="s">
        <v>89</v>
      </c>
      <c r="E55" s="67">
        <v>45107</v>
      </c>
      <c r="F55" s="86">
        <v>8000</v>
      </c>
      <c r="G55" s="102" t="s">
        <v>115</v>
      </c>
      <c r="H55" s="96"/>
    </row>
    <row r="56" spans="1:8" x14ac:dyDescent="0.25">
      <c r="A56" s="99">
        <v>623</v>
      </c>
      <c r="B56" s="13" t="s">
        <v>13</v>
      </c>
      <c r="C56" s="22" t="s">
        <v>31</v>
      </c>
      <c r="D56" s="66" t="s">
        <v>90</v>
      </c>
      <c r="E56" s="67">
        <v>45107</v>
      </c>
      <c r="F56" s="86">
        <v>2795.97</v>
      </c>
      <c r="G56" s="102" t="s">
        <v>115</v>
      </c>
      <c r="H56" s="96"/>
    </row>
    <row r="57" spans="1:8" x14ac:dyDescent="0.25">
      <c r="A57" s="99">
        <v>623</v>
      </c>
      <c r="B57" s="13" t="s">
        <v>13</v>
      </c>
      <c r="C57" s="22" t="s">
        <v>31</v>
      </c>
      <c r="D57" s="66" t="s">
        <v>91</v>
      </c>
      <c r="E57" s="67">
        <v>45107</v>
      </c>
      <c r="F57" s="86">
        <v>1712</v>
      </c>
      <c r="G57" s="102" t="s">
        <v>115</v>
      </c>
      <c r="H57" s="96"/>
    </row>
    <row r="58" spans="1:8" x14ac:dyDescent="0.25">
      <c r="A58" s="99">
        <v>623</v>
      </c>
      <c r="B58" s="13" t="s">
        <v>13</v>
      </c>
      <c r="C58" s="22" t="s">
        <v>31</v>
      </c>
      <c r="D58" s="66" t="s">
        <v>92</v>
      </c>
      <c r="E58" s="67">
        <v>45107</v>
      </c>
      <c r="F58" s="86">
        <v>1117.3399999999999</v>
      </c>
      <c r="G58" s="102" t="s">
        <v>115</v>
      </c>
      <c r="H58" s="96"/>
    </row>
    <row r="59" spans="1:8" x14ac:dyDescent="0.25">
      <c r="A59" s="99">
        <v>623</v>
      </c>
      <c r="B59" s="13" t="s">
        <v>13</v>
      </c>
      <c r="C59" s="22" t="s">
        <v>31</v>
      </c>
      <c r="D59" s="66" t="s">
        <v>93</v>
      </c>
      <c r="E59" s="67">
        <v>45107</v>
      </c>
      <c r="F59" s="86">
        <v>5116</v>
      </c>
      <c r="G59" s="102" t="s">
        <v>115</v>
      </c>
      <c r="H59" s="96"/>
    </row>
    <row r="60" spans="1:8" x14ac:dyDescent="0.25">
      <c r="A60" s="99">
        <v>623</v>
      </c>
      <c r="B60" s="13" t="s">
        <v>13</v>
      </c>
      <c r="C60" s="22" t="s">
        <v>24</v>
      </c>
      <c r="D60" s="66" t="s">
        <v>94</v>
      </c>
      <c r="E60" s="67">
        <v>45107</v>
      </c>
      <c r="F60" s="86">
        <v>20234</v>
      </c>
      <c r="G60" s="102" t="s">
        <v>115</v>
      </c>
      <c r="H60" s="96"/>
    </row>
    <row r="61" spans="1:8" x14ac:dyDescent="0.25">
      <c r="A61" s="99">
        <v>623</v>
      </c>
      <c r="B61" s="13" t="s">
        <v>13</v>
      </c>
      <c r="C61" s="22" t="s">
        <v>24</v>
      </c>
      <c r="D61" s="66" t="s">
        <v>95</v>
      </c>
      <c r="E61" s="67">
        <v>45107</v>
      </c>
      <c r="F61" s="86">
        <v>10377</v>
      </c>
      <c r="G61" s="102" t="s">
        <v>115</v>
      </c>
      <c r="H61" s="96"/>
    </row>
    <row r="62" spans="1:8" x14ac:dyDescent="0.25">
      <c r="A62" s="99">
        <v>623</v>
      </c>
      <c r="B62" s="13" t="s">
        <v>13</v>
      </c>
      <c r="C62" s="100" t="s">
        <v>96</v>
      </c>
      <c r="D62" s="66" t="s">
        <v>36</v>
      </c>
      <c r="E62" s="67">
        <v>45107</v>
      </c>
      <c r="F62" s="86">
        <v>4997</v>
      </c>
      <c r="G62" s="102" t="s">
        <v>115</v>
      </c>
      <c r="H62" s="96"/>
    </row>
    <row r="63" spans="1:8" x14ac:dyDescent="0.25">
      <c r="A63" s="99">
        <v>623</v>
      </c>
      <c r="B63" s="13" t="s">
        <v>13</v>
      </c>
      <c r="C63" s="22" t="s">
        <v>24</v>
      </c>
      <c r="D63" s="66" t="s">
        <v>97</v>
      </c>
      <c r="E63" s="67">
        <v>45107</v>
      </c>
      <c r="F63" s="86">
        <v>3317</v>
      </c>
      <c r="G63" s="102" t="s">
        <v>115</v>
      </c>
      <c r="H63" s="96"/>
    </row>
    <row r="64" spans="1:8" x14ac:dyDescent="0.25">
      <c r="A64" s="99">
        <v>623</v>
      </c>
      <c r="B64" s="13" t="s">
        <v>13</v>
      </c>
      <c r="C64" s="22" t="s">
        <v>24</v>
      </c>
      <c r="D64" s="66" t="s">
        <v>98</v>
      </c>
      <c r="E64" s="67">
        <v>45107</v>
      </c>
      <c r="F64" s="86">
        <v>22318</v>
      </c>
      <c r="G64" s="102" t="s">
        <v>115</v>
      </c>
      <c r="H64" s="96"/>
    </row>
    <row r="65" spans="1:8" x14ac:dyDescent="0.25">
      <c r="A65" s="99">
        <v>623</v>
      </c>
      <c r="B65" s="13" t="s">
        <v>13</v>
      </c>
      <c r="C65" s="22" t="s">
        <v>31</v>
      </c>
      <c r="D65" s="66" t="s">
        <v>99</v>
      </c>
      <c r="E65" s="67">
        <v>45107</v>
      </c>
      <c r="F65" s="86">
        <v>9882</v>
      </c>
      <c r="G65" s="102" t="s">
        <v>115</v>
      </c>
      <c r="H65" s="96"/>
    </row>
    <row r="66" spans="1:8" x14ac:dyDescent="0.25">
      <c r="A66" s="99">
        <v>623</v>
      </c>
      <c r="B66" s="13" t="s">
        <v>13</v>
      </c>
      <c r="C66" s="100" t="s">
        <v>58</v>
      </c>
      <c r="D66" s="66" t="s">
        <v>100</v>
      </c>
      <c r="E66" s="67">
        <v>45107</v>
      </c>
      <c r="F66" s="86">
        <v>23991</v>
      </c>
      <c r="G66" s="102" t="s">
        <v>115</v>
      </c>
      <c r="H66" s="96"/>
    </row>
    <row r="67" spans="1:8" x14ac:dyDescent="0.25">
      <c r="A67" s="99">
        <v>623</v>
      </c>
      <c r="B67" s="13" t="s">
        <v>13</v>
      </c>
      <c r="C67" s="100" t="s">
        <v>51</v>
      </c>
      <c r="D67" s="66" t="s">
        <v>74</v>
      </c>
      <c r="E67" s="67">
        <v>45107</v>
      </c>
      <c r="F67" s="86">
        <v>36771</v>
      </c>
      <c r="G67" s="102" t="s">
        <v>115</v>
      </c>
      <c r="H67" s="96"/>
    </row>
    <row r="68" spans="1:8" x14ac:dyDescent="0.25">
      <c r="A68" s="99">
        <v>623</v>
      </c>
      <c r="B68" s="13" t="s">
        <v>13</v>
      </c>
      <c r="C68" s="100" t="s">
        <v>101</v>
      </c>
      <c r="D68" s="66" t="s">
        <v>102</v>
      </c>
      <c r="E68" s="67">
        <v>45107</v>
      </c>
      <c r="F68" s="86">
        <v>10066</v>
      </c>
      <c r="G68" s="102" t="s">
        <v>115</v>
      </c>
      <c r="H68" s="96"/>
    </row>
    <row r="69" spans="1:8" x14ac:dyDescent="0.25">
      <c r="A69" s="99">
        <v>623</v>
      </c>
      <c r="B69" s="13" t="s">
        <v>13</v>
      </c>
      <c r="C69" s="100" t="s">
        <v>103</v>
      </c>
      <c r="D69" s="66" t="s">
        <v>104</v>
      </c>
      <c r="E69" s="67">
        <v>45107</v>
      </c>
      <c r="F69" s="86">
        <v>8499</v>
      </c>
      <c r="G69" s="102" t="s">
        <v>115</v>
      </c>
      <c r="H69" s="96"/>
    </row>
    <row r="70" spans="1:8" x14ac:dyDescent="0.25">
      <c r="A70" s="99">
        <v>623</v>
      </c>
      <c r="B70" s="13" t="s">
        <v>13</v>
      </c>
      <c r="C70" s="100" t="s">
        <v>103</v>
      </c>
      <c r="D70" s="66" t="s">
        <v>105</v>
      </c>
      <c r="E70" s="67">
        <v>45107</v>
      </c>
      <c r="F70" s="86">
        <v>4638</v>
      </c>
      <c r="G70" s="102" t="s">
        <v>115</v>
      </c>
      <c r="H70" s="96"/>
    </row>
    <row r="71" spans="1:8" x14ac:dyDescent="0.25">
      <c r="A71" s="99">
        <v>623</v>
      </c>
      <c r="B71" s="13" t="s">
        <v>13</v>
      </c>
      <c r="C71" s="100" t="s">
        <v>103</v>
      </c>
      <c r="D71" s="66" t="s">
        <v>106</v>
      </c>
      <c r="E71" s="67">
        <v>45107</v>
      </c>
      <c r="F71" s="86">
        <v>11978</v>
      </c>
      <c r="G71" s="102" t="s">
        <v>115</v>
      </c>
      <c r="H71" s="96"/>
    </row>
    <row r="72" spans="1:8" x14ac:dyDescent="0.25">
      <c r="A72" s="99">
        <v>623</v>
      </c>
      <c r="B72" s="13" t="s">
        <v>13</v>
      </c>
      <c r="C72" s="100" t="s">
        <v>103</v>
      </c>
      <c r="D72" s="66" t="s">
        <v>107</v>
      </c>
      <c r="E72" s="67">
        <v>45107</v>
      </c>
      <c r="F72" s="86">
        <v>15382</v>
      </c>
      <c r="G72" s="102" t="s">
        <v>115</v>
      </c>
      <c r="H72" s="96"/>
    </row>
    <row r="73" spans="1:8" x14ac:dyDescent="0.25">
      <c r="A73" s="99">
        <v>623</v>
      </c>
      <c r="B73" s="13" t="s">
        <v>13</v>
      </c>
      <c r="C73" s="100" t="s">
        <v>108</v>
      </c>
      <c r="D73" s="66" t="s">
        <v>109</v>
      </c>
      <c r="E73" s="67">
        <v>45107</v>
      </c>
      <c r="F73" s="86">
        <v>1917</v>
      </c>
      <c r="G73" s="102" t="s">
        <v>115</v>
      </c>
      <c r="H73" s="96"/>
    </row>
    <row r="74" spans="1:8" x14ac:dyDescent="0.25">
      <c r="A74" s="99">
        <v>623</v>
      </c>
      <c r="B74" s="13" t="s">
        <v>13</v>
      </c>
      <c r="C74" s="100" t="s">
        <v>110</v>
      </c>
      <c r="D74" s="66" t="s">
        <v>111</v>
      </c>
      <c r="E74" s="67">
        <v>45107</v>
      </c>
      <c r="F74" s="86">
        <v>7483</v>
      </c>
      <c r="G74" s="102" t="s">
        <v>115</v>
      </c>
      <c r="H74" s="96"/>
    </row>
    <row r="75" spans="1:8" x14ac:dyDescent="0.25">
      <c r="A75" s="99">
        <v>623</v>
      </c>
      <c r="B75" s="13" t="s">
        <v>13</v>
      </c>
      <c r="C75" s="22" t="s">
        <v>26</v>
      </c>
      <c r="D75" s="66" t="s">
        <v>112</v>
      </c>
      <c r="E75" s="67">
        <v>45107</v>
      </c>
      <c r="F75" s="86">
        <v>7083.99</v>
      </c>
      <c r="G75" s="102" t="s">
        <v>115</v>
      </c>
      <c r="H75" s="96"/>
    </row>
    <row r="76" spans="1:8" x14ac:dyDescent="0.25">
      <c r="A76" s="99">
        <v>623</v>
      </c>
      <c r="B76" s="13" t="s">
        <v>13</v>
      </c>
      <c r="C76" s="22" t="s">
        <v>26</v>
      </c>
      <c r="D76" s="66" t="s">
        <v>113</v>
      </c>
      <c r="E76" s="67">
        <v>45107</v>
      </c>
      <c r="F76" s="86">
        <v>24481.99</v>
      </c>
      <c r="G76" s="102" t="s">
        <v>115</v>
      </c>
      <c r="H76" s="96"/>
    </row>
    <row r="77" spans="1:8" ht="15.75" x14ac:dyDescent="0.25">
      <c r="A77" s="165" t="s">
        <v>23</v>
      </c>
      <c r="B77" s="166"/>
      <c r="C77" s="166"/>
      <c r="D77" s="166"/>
      <c r="E77" s="167"/>
      <c r="F77" s="39">
        <f>SUM(F15:F76)</f>
        <v>513436.52999999997</v>
      </c>
      <c r="G77" s="40"/>
    </row>
    <row r="78" spans="1:8" ht="15.75" x14ac:dyDescent="0.25">
      <c r="A78" s="75"/>
      <c r="B78" s="75"/>
      <c r="C78" s="76"/>
      <c r="D78" s="76"/>
      <c r="E78" s="76"/>
      <c r="F78" s="77"/>
      <c r="G78" s="78"/>
    </row>
    <row r="79" spans="1:8" ht="15.75" x14ac:dyDescent="0.25">
      <c r="A79" s="75"/>
      <c r="B79" s="75"/>
      <c r="C79" s="76"/>
      <c r="D79" s="76"/>
      <c r="E79" s="76"/>
      <c r="F79" s="77"/>
      <c r="G79" s="78"/>
    </row>
    <row r="80" spans="1:8" x14ac:dyDescent="0.25">
      <c r="A80" s="160" t="s">
        <v>27</v>
      </c>
      <c r="B80" s="160"/>
      <c r="D80" s="51"/>
      <c r="E80" s="52"/>
      <c r="G80" s="29" t="s">
        <v>29</v>
      </c>
    </row>
    <row r="81" spans="1:8" s="94" customFormat="1" ht="15.75" x14ac:dyDescent="0.25">
      <c r="A81" s="161" t="s">
        <v>28</v>
      </c>
      <c r="B81" s="161"/>
      <c r="C81" s="92"/>
      <c r="D81" s="93"/>
      <c r="G81" s="92" t="s">
        <v>117</v>
      </c>
    </row>
    <row r="82" spans="1:8" x14ac:dyDescent="0.25">
      <c r="A82" s="95"/>
      <c r="B82" s="95"/>
      <c r="G82" s="28"/>
    </row>
    <row r="83" spans="1:8" x14ac:dyDescent="0.25">
      <c r="A83" s="162" t="s">
        <v>279</v>
      </c>
      <c r="B83" s="162"/>
      <c r="G83" s="169" t="s">
        <v>279</v>
      </c>
      <c r="H83" s="169"/>
    </row>
    <row r="84" spans="1:8" x14ac:dyDescent="0.25">
      <c r="F84" s="14"/>
    </row>
    <row r="85" spans="1:8" x14ac:dyDescent="0.25">
      <c r="F85" s="14"/>
    </row>
    <row r="89" spans="1:8" x14ac:dyDescent="0.25">
      <c r="F89" s="79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4"/>
  <sheetViews>
    <sheetView topLeftCell="A10" zoomScale="90" zoomScaleNormal="90" workbookViewId="0">
      <selection activeCell="A38" sqref="A38"/>
    </sheetView>
  </sheetViews>
  <sheetFormatPr defaultRowHeight="15" x14ac:dyDescent="0.25"/>
  <cols>
    <col min="1" max="1" width="12.85546875" customWidth="1"/>
    <col min="2" max="2" width="11.7109375" customWidth="1"/>
    <col min="3" max="3" width="18.7109375" style="21" customWidth="1"/>
    <col min="4" max="4" width="16.85546875" style="23" customWidth="1"/>
    <col min="5" max="5" width="14.7109375" style="23" hidden="1" customWidth="1"/>
    <col min="6" max="6" width="18.5703125" style="23" customWidth="1"/>
    <col min="7" max="7" width="18.5703125" customWidth="1"/>
    <col min="8" max="8" width="22.28515625" style="115" hidden="1" customWidth="1"/>
    <col min="9" max="9" width="14.28515625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4" customFormat="1" x14ac:dyDescent="0.25">
      <c r="A3" s="1"/>
      <c r="B3" s="1"/>
      <c r="C3" s="83"/>
      <c r="D3" s="23"/>
      <c r="E3" s="23"/>
      <c r="F3" s="23"/>
      <c r="G3" s="1"/>
      <c r="H3" s="115"/>
      <c r="I3" s="1"/>
      <c r="J3" s="1"/>
    </row>
    <row r="4" spans="1:10" ht="14.1" customHeight="1" x14ac:dyDescent="0.25">
      <c r="A4" s="168" t="s">
        <v>39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4.1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</row>
    <row r="6" spans="1:10" ht="14.1" customHeight="1" x14ac:dyDescent="0.25">
      <c r="A6" s="168"/>
      <c r="B6" s="168"/>
      <c r="C6" s="168"/>
      <c r="D6" s="168"/>
      <c r="E6" s="168"/>
      <c r="F6" s="168"/>
      <c r="G6" s="168"/>
      <c r="H6" s="168"/>
      <c r="I6" s="168"/>
      <c r="J6" s="168"/>
    </row>
    <row r="7" spans="1:10" ht="14.1" customHeight="1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</row>
    <row r="8" spans="1:10" ht="14.1" customHeight="1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</row>
    <row r="9" spans="1:10" ht="14.1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</row>
    <row r="10" spans="1:10" ht="14.1" customHeight="1" x14ac:dyDescent="0.25">
      <c r="A10" s="168"/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0" ht="14.1" customHeight="1" x14ac:dyDescent="0.25">
      <c r="J11" s="12" t="s">
        <v>21</v>
      </c>
    </row>
    <row r="12" spans="1:10" ht="14.1" customHeight="1" x14ac:dyDescent="0.25">
      <c r="A12" s="173" t="s">
        <v>30</v>
      </c>
      <c r="B12" s="173"/>
      <c r="C12" s="173"/>
      <c r="D12" s="24"/>
      <c r="E12" s="24"/>
      <c r="F12" s="24"/>
      <c r="H12" s="113"/>
      <c r="J12" s="172" t="s">
        <v>12</v>
      </c>
    </row>
    <row r="13" spans="1:10" ht="14.1" customHeight="1" thickBot="1" x14ac:dyDescent="0.3">
      <c r="A13" s="174" t="s">
        <v>280</v>
      </c>
      <c r="B13" s="174"/>
      <c r="C13" s="174"/>
      <c r="D13" s="25"/>
      <c r="E13" s="25"/>
      <c r="F13" s="25"/>
      <c r="H13" s="113"/>
      <c r="J13" s="172"/>
    </row>
    <row r="14" spans="1:10" ht="30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119</v>
      </c>
      <c r="F14" s="17" t="s">
        <v>190</v>
      </c>
      <c r="G14" s="17" t="s">
        <v>191</v>
      </c>
      <c r="H14" s="20" t="s">
        <v>3</v>
      </c>
      <c r="I14" s="20" t="s">
        <v>0</v>
      </c>
      <c r="J14" s="18" t="s">
        <v>5</v>
      </c>
    </row>
    <row r="15" spans="1:10" ht="18" customHeight="1" thickBot="1" x14ac:dyDescent="0.3">
      <c r="A15" s="19">
        <v>623</v>
      </c>
      <c r="B15" s="13" t="s">
        <v>13</v>
      </c>
      <c r="C15" s="22" t="s">
        <v>209</v>
      </c>
      <c r="D15" s="111" t="s">
        <v>210</v>
      </c>
      <c r="E15" s="111" t="s">
        <v>121</v>
      </c>
      <c r="F15" s="111" t="s">
        <v>211</v>
      </c>
      <c r="G15" s="67">
        <v>44221</v>
      </c>
      <c r="H15" s="22" t="s">
        <v>122</v>
      </c>
      <c r="I15" s="193">
        <v>8827.01</v>
      </c>
      <c r="J15" s="114" t="s">
        <v>188</v>
      </c>
    </row>
    <row r="16" spans="1:10" s="101" customFormat="1" ht="14.1" customHeight="1" x14ac:dyDescent="0.25">
      <c r="A16" s="19">
        <v>623</v>
      </c>
      <c r="B16" s="13" t="s">
        <v>13</v>
      </c>
      <c r="C16" s="116" t="s">
        <v>157</v>
      </c>
      <c r="D16" s="117" t="s">
        <v>158</v>
      </c>
      <c r="E16" s="119" t="s">
        <v>160</v>
      </c>
      <c r="F16" s="111" t="s">
        <v>159</v>
      </c>
      <c r="G16" s="118">
        <v>44263</v>
      </c>
      <c r="H16" s="120" t="s">
        <v>161</v>
      </c>
      <c r="I16" s="193">
        <v>8789.1</v>
      </c>
      <c r="J16" s="114" t="s">
        <v>188</v>
      </c>
    </row>
    <row r="17" spans="1:11" ht="14.1" customHeight="1" x14ac:dyDescent="0.25">
      <c r="A17" s="19">
        <v>623</v>
      </c>
      <c r="B17" s="13" t="s">
        <v>13</v>
      </c>
      <c r="C17" s="22" t="s">
        <v>24</v>
      </c>
      <c r="D17" s="111" t="s">
        <v>162</v>
      </c>
      <c r="E17" s="122" t="s">
        <v>169</v>
      </c>
      <c r="F17" s="124" t="s">
        <v>174</v>
      </c>
      <c r="G17" s="126">
        <v>44378</v>
      </c>
      <c r="H17" s="32" t="s">
        <v>179</v>
      </c>
      <c r="I17" s="194">
        <v>15000</v>
      </c>
      <c r="J17" s="114" t="s">
        <v>188</v>
      </c>
    </row>
    <row r="18" spans="1:11" s="65" customFormat="1" ht="13.5" customHeight="1" x14ac:dyDescent="0.25">
      <c r="A18" s="19">
        <v>623</v>
      </c>
      <c r="B18" s="13" t="s">
        <v>13</v>
      </c>
      <c r="C18" s="22" t="s">
        <v>35</v>
      </c>
      <c r="D18" s="111" t="s">
        <v>163</v>
      </c>
      <c r="E18" s="123" t="s">
        <v>171</v>
      </c>
      <c r="F18" s="125" t="s">
        <v>175</v>
      </c>
      <c r="G18" s="126">
        <v>44573</v>
      </c>
      <c r="H18" s="32" t="s">
        <v>181</v>
      </c>
      <c r="I18" s="194">
        <v>1060.97</v>
      </c>
      <c r="J18" s="114" t="s">
        <v>188</v>
      </c>
    </row>
    <row r="19" spans="1:11" s="65" customFormat="1" ht="13.5" customHeight="1" x14ac:dyDescent="0.25">
      <c r="A19" s="19">
        <v>623</v>
      </c>
      <c r="B19" s="13" t="s">
        <v>13</v>
      </c>
      <c r="C19" s="22" t="s">
        <v>164</v>
      </c>
      <c r="D19" s="111" t="s">
        <v>165</v>
      </c>
      <c r="E19" s="123" t="s">
        <v>172</v>
      </c>
      <c r="F19" s="125" t="s">
        <v>176</v>
      </c>
      <c r="G19" s="126">
        <v>45124</v>
      </c>
      <c r="H19" s="32" t="s">
        <v>182</v>
      </c>
      <c r="I19" s="194">
        <v>2956.5</v>
      </c>
      <c r="J19" s="114" t="s">
        <v>188</v>
      </c>
    </row>
    <row r="20" spans="1:11" s="68" customFormat="1" ht="13.5" customHeight="1" x14ac:dyDescent="0.25">
      <c r="A20" s="19">
        <v>623</v>
      </c>
      <c r="B20" s="13" t="s">
        <v>13</v>
      </c>
      <c r="C20" s="22" t="s">
        <v>164</v>
      </c>
      <c r="D20" s="111" t="s">
        <v>166</v>
      </c>
      <c r="E20" s="123" t="s">
        <v>173</v>
      </c>
      <c r="F20" s="125" t="s">
        <v>177</v>
      </c>
      <c r="G20" s="126">
        <v>45141</v>
      </c>
      <c r="H20" s="32" t="s">
        <v>183</v>
      </c>
      <c r="I20" s="194">
        <v>3305</v>
      </c>
      <c r="J20" s="114" t="s">
        <v>188</v>
      </c>
    </row>
    <row r="21" spans="1:11" s="140" customFormat="1" ht="30" x14ac:dyDescent="0.25">
      <c r="A21" s="19">
        <v>623</v>
      </c>
      <c r="B21" s="13" t="s">
        <v>13</v>
      </c>
      <c r="C21" s="22" t="s">
        <v>24</v>
      </c>
      <c r="D21" s="111" t="s">
        <v>206</v>
      </c>
      <c r="E21" s="111"/>
      <c r="F21" s="111" t="s">
        <v>207</v>
      </c>
      <c r="G21" s="67">
        <v>45343</v>
      </c>
      <c r="H21" s="22"/>
      <c r="I21" s="193">
        <v>28013.31</v>
      </c>
      <c r="J21" s="114" t="s">
        <v>188</v>
      </c>
      <c r="K21" s="139"/>
    </row>
    <row r="22" spans="1:11" s="110" customFormat="1" ht="30" x14ac:dyDescent="0.25">
      <c r="A22" s="19">
        <v>623</v>
      </c>
      <c r="B22" s="13" t="s">
        <v>13</v>
      </c>
      <c r="C22" s="22" t="s">
        <v>24</v>
      </c>
      <c r="D22" s="111" t="s">
        <v>185</v>
      </c>
      <c r="E22" s="111" t="s">
        <v>186</v>
      </c>
      <c r="F22" s="111" t="s">
        <v>187</v>
      </c>
      <c r="G22" s="67">
        <v>44881</v>
      </c>
      <c r="H22" s="22"/>
      <c r="I22" s="193">
        <v>72747.100000000006</v>
      </c>
      <c r="J22" s="114" t="s">
        <v>188</v>
      </c>
      <c r="K22" s="109"/>
    </row>
    <row r="23" spans="1:11" s="156" customFormat="1" ht="30" x14ac:dyDescent="0.25">
      <c r="A23" s="19">
        <v>624</v>
      </c>
      <c r="B23" s="13" t="s">
        <v>13</v>
      </c>
      <c r="C23" s="22" t="s">
        <v>24</v>
      </c>
      <c r="D23" s="111" t="s">
        <v>263</v>
      </c>
      <c r="E23" s="154"/>
      <c r="F23" s="111" t="s">
        <v>264</v>
      </c>
      <c r="G23" s="67">
        <v>45427</v>
      </c>
      <c r="H23" s="22"/>
      <c r="I23" s="193">
        <v>50000</v>
      </c>
      <c r="J23" s="114" t="s">
        <v>188</v>
      </c>
      <c r="K23" s="155"/>
    </row>
    <row r="24" spans="1:11" ht="14.1" customHeight="1" x14ac:dyDescent="0.25">
      <c r="A24" s="19">
        <v>623</v>
      </c>
      <c r="B24" s="13" t="s">
        <v>13</v>
      </c>
      <c r="C24" s="22" t="s">
        <v>265</v>
      </c>
      <c r="D24" s="111" t="s">
        <v>266</v>
      </c>
      <c r="E24" s="123" t="s">
        <v>170</v>
      </c>
      <c r="F24" s="125" t="s">
        <v>267</v>
      </c>
      <c r="G24" s="126">
        <v>45429</v>
      </c>
      <c r="H24" s="32" t="s">
        <v>180</v>
      </c>
      <c r="I24" s="194">
        <v>10000</v>
      </c>
      <c r="J24" s="114" t="s">
        <v>188</v>
      </c>
    </row>
    <row r="25" spans="1:11" s="138" customFormat="1" x14ac:dyDescent="0.25">
      <c r="A25" s="19">
        <v>623</v>
      </c>
      <c r="B25" s="13" t="s">
        <v>13</v>
      </c>
      <c r="C25" s="22" t="s">
        <v>268</v>
      </c>
      <c r="D25" s="111" t="s">
        <v>269</v>
      </c>
      <c r="E25" s="111"/>
      <c r="F25" s="111" t="s">
        <v>270</v>
      </c>
      <c r="G25" s="67">
        <v>45435</v>
      </c>
      <c r="H25" s="22"/>
      <c r="I25" s="193">
        <v>50000</v>
      </c>
      <c r="J25" s="114" t="s">
        <v>188</v>
      </c>
      <c r="K25" s="137"/>
    </row>
    <row r="26" spans="1:11" s="142" customFormat="1" x14ac:dyDescent="0.25">
      <c r="A26" s="19">
        <v>623</v>
      </c>
      <c r="B26" s="13" t="s">
        <v>13</v>
      </c>
      <c r="C26" s="22" t="s">
        <v>208</v>
      </c>
      <c r="D26" s="111" t="s">
        <v>253</v>
      </c>
      <c r="E26" s="154"/>
      <c r="F26" s="111" t="s">
        <v>254</v>
      </c>
      <c r="G26" s="67">
        <v>45399</v>
      </c>
      <c r="H26" s="22"/>
      <c r="I26" s="193">
        <v>8918.4699999999993</v>
      </c>
      <c r="J26" s="114" t="s">
        <v>188</v>
      </c>
      <c r="K26" s="141"/>
    </row>
    <row r="27" spans="1:11" s="142" customFormat="1" x14ac:dyDescent="0.25">
      <c r="A27" s="19">
        <v>623</v>
      </c>
      <c r="B27" s="13" t="s">
        <v>13</v>
      </c>
      <c r="C27" s="22" t="s">
        <v>208</v>
      </c>
      <c r="D27" s="111" t="s">
        <v>255</v>
      </c>
      <c r="E27" s="154"/>
      <c r="F27" s="111" t="s">
        <v>256</v>
      </c>
      <c r="G27" s="67">
        <v>45399</v>
      </c>
      <c r="H27" s="22"/>
      <c r="I27" s="193">
        <v>14804.46</v>
      </c>
      <c r="J27" s="114" t="s">
        <v>188</v>
      </c>
      <c r="K27" s="141"/>
    </row>
    <row r="28" spans="1:11" s="142" customFormat="1" x14ac:dyDescent="0.25">
      <c r="A28" s="19">
        <v>623</v>
      </c>
      <c r="B28" s="13" t="s">
        <v>13</v>
      </c>
      <c r="C28" s="22" t="s">
        <v>208</v>
      </c>
      <c r="D28" s="111" t="s">
        <v>257</v>
      </c>
      <c r="E28" s="154"/>
      <c r="F28" s="111" t="s">
        <v>258</v>
      </c>
      <c r="G28" s="67">
        <v>45405</v>
      </c>
      <c r="H28" s="22"/>
      <c r="I28" s="193">
        <v>32963</v>
      </c>
      <c r="J28" s="114" t="s">
        <v>188</v>
      </c>
      <c r="K28" s="141"/>
    </row>
    <row r="29" spans="1:11" s="142" customFormat="1" ht="15.75" customHeight="1" x14ac:dyDescent="0.25">
      <c r="A29" s="19">
        <v>623</v>
      </c>
      <c r="B29" s="13" t="s">
        <v>13</v>
      </c>
      <c r="C29" s="22" t="s">
        <v>259</v>
      </c>
      <c r="D29" s="111" t="s">
        <v>261</v>
      </c>
      <c r="E29" s="154"/>
      <c r="F29" s="111" t="s">
        <v>260</v>
      </c>
      <c r="G29" s="67">
        <v>45406</v>
      </c>
      <c r="H29" s="22"/>
      <c r="I29" s="193">
        <v>6372</v>
      </c>
      <c r="J29" s="114" t="s">
        <v>188</v>
      </c>
      <c r="K29" s="141"/>
    </row>
    <row r="30" spans="1:11" x14ac:dyDescent="0.25">
      <c r="A30" s="19">
        <v>623</v>
      </c>
      <c r="B30" s="13" t="s">
        <v>13</v>
      </c>
      <c r="C30" s="22" t="s">
        <v>262</v>
      </c>
      <c r="D30" s="111" t="s">
        <v>212</v>
      </c>
      <c r="F30" s="197">
        <v>236</v>
      </c>
      <c r="G30" s="198">
        <v>45342</v>
      </c>
      <c r="I30" s="195">
        <v>5964.95</v>
      </c>
      <c r="J30" s="114" t="s">
        <v>188</v>
      </c>
    </row>
    <row r="31" spans="1:11" s="104" customFormat="1" ht="24" customHeight="1" x14ac:dyDescent="0.25">
      <c r="A31" s="19">
        <v>623</v>
      </c>
      <c r="B31" s="13" t="s">
        <v>13</v>
      </c>
      <c r="C31" s="22" t="s">
        <v>167</v>
      </c>
      <c r="D31" s="121" t="s">
        <v>168</v>
      </c>
      <c r="E31" s="196" t="s">
        <v>142</v>
      </c>
      <c r="F31" s="125" t="s">
        <v>178</v>
      </c>
      <c r="G31" s="126">
        <v>45264</v>
      </c>
      <c r="H31" s="159" t="s">
        <v>184</v>
      </c>
      <c r="I31" s="194">
        <v>7641</v>
      </c>
      <c r="J31" s="114" t="s">
        <v>188</v>
      </c>
      <c r="K31" s="103"/>
    </row>
    <row r="32" spans="1:11" ht="15.75" x14ac:dyDescent="0.25">
      <c r="A32" s="165" t="s">
        <v>23</v>
      </c>
      <c r="B32" s="166"/>
      <c r="C32" s="166"/>
      <c r="D32" s="166"/>
      <c r="E32" s="166"/>
      <c r="F32" s="166"/>
      <c r="G32" s="167"/>
      <c r="H32" s="112"/>
      <c r="I32" s="39">
        <f>SUM(I15:I31)</f>
        <v>327362.87</v>
      </c>
      <c r="J32" s="40"/>
    </row>
    <row r="33" spans="1:10" s="72" customFormat="1" ht="15.75" x14ac:dyDescent="0.25">
      <c r="A33" s="75"/>
      <c r="B33" s="75"/>
      <c r="C33" s="76"/>
      <c r="D33" s="76"/>
      <c r="E33" s="76"/>
      <c r="F33" s="76"/>
      <c r="G33" s="76"/>
      <c r="H33" s="76"/>
      <c r="I33" s="77"/>
      <c r="J33" s="78"/>
    </row>
    <row r="34" spans="1:10" s="72" customFormat="1" ht="15.75" x14ac:dyDescent="0.25">
      <c r="A34" s="75"/>
      <c r="B34" s="75"/>
      <c r="C34" s="76"/>
      <c r="D34" s="76"/>
      <c r="E34" s="76"/>
      <c r="F34" s="76"/>
      <c r="G34" s="76"/>
      <c r="H34" s="76"/>
      <c r="I34" s="77"/>
      <c r="J34" s="78"/>
    </row>
    <row r="35" spans="1:10" s="89" customFormat="1" x14ac:dyDescent="0.25">
      <c r="A35" s="160" t="s">
        <v>27</v>
      </c>
      <c r="B35" s="160"/>
      <c r="C35" s="87"/>
      <c r="D35" s="51"/>
      <c r="E35" s="51"/>
      <c r="F35" s="51"/>
      <c r="G35" s="52"/>
      <c r="H35" s="115"/>
      <c r="J35" s="29" t="s">
        <v>29</v>
      </c>
    </row>
    <row r="36" spans="1:10" s="94" customFormat="1" ht="15.75" x14ac:dyDescent="0.25">
      <c r="A36" s="161" t="s">
        <v>28</v>
      </c>
      <c r="B36" s="161"/>
      <c r="C36" s="92"/>
      <c r="D36" s="93"/>
      <c r="E36" s="93"/>
      <c r="F36" s="93"/>
      <c r="H36" s="92"/>
      <c r="J36" s="92" t="s">
        <v>117</v>
      </c>
    </row>
    <row r="37" spans="1:10" x14ac:dyDescent="0.25">
      <c r="A37" s="69"/>
      <c r="B37" s="69"/>
      <c r="C37" s="70"/>
      <c r="G37" s="71"/>
      <c r="I37" s="71"/>
      <c r="J37" s="28"/>
    </row>
    <row r="38" spans="1:10" x14ac:dyDescent="0.25">
      <c r="A38" s="158" t="s">
        <v>279</v>
      </c>
      <c r="B38" s="157"/>
      <c r="C38" s="64"/>
      <c r="G38" s="65"/>
      <c r="I38" s="65"/>
      <c r="J38" s="65" t="s">
        <v>279</v>
      </c>
    </row>
    <row r="39" spans="1:10" x14ac:dyDescent="0.25">
      <c r="A39" s="65"/>
      <c r="B39" s="65"/>
      <c r="C39" s="64"/>
      <c r="G39" s="65"/>
      <c r="I39" s="14"/>
      <c r="J39" s="65"/>
    </row>
    <row r="40" spans="1:10" x14ac:dyDescent="0.25">
      <c r="I40" s="14"/>
    </row>
    <row r="44" spans="1:10" x14ac:dyDescent="0.25">
      <c r="I44" s="79"/>
    </row>
  </sheetData>
  <protectedRanges>
    <protectedRange sqref="G15 G25:G29" name="Range1_1_1_1_1"/>
    <protectedRange sqref="I15:I16" name="Range2_1_1_2_1"/>
    <protectedRange sqref="G21:G23" name="Range1_1_1_3_1_1"/>
    <protectedRange sqref="I25:I29 I21:I23" name="Range2_1_1_8_1"/>
    <protectedRange sqref="G16" name="Range1_1_1"/>
    <protectedRange sqref="G17:G20 G24 G31" name="Range1_1_1_1"/>
    <protectedRange sqref="I17:I20 I24 I31" name="Range2_1_1"/>
  </protectedRanges>
  <autoFilter ref="A14:J32"/>
  <mergeCells count="7">
    <mergeCell ref="A32:G32"/>
    <mergeCell ref="A4:J10"/>
    <mergeCell ref="A36:B36"/>
    <mergeCell ref="A12:C12"/>
    <mergeCell ref="J12:J13"/>
    <mergeCell ref="A13:C13"/>
    <mergeCell ref="A35:B35"/>
  </mergeCells>
  <conditionalFormatting sqref="D25:F29">
    <cfRule type="duplicateValues" dxfId="1" priority="43"/>
  </conditionalFormatting>
  <conditionalFormatting sqref="D31:F31 D15:F24">
    <cfRule type="duplicateValues" dxfId="0" priority="46"/>
  </conditionalFormatting>
  <dataValidations xWindow="473" yWindow="797" count="2">
    <dataValidation type="decimal" allowBlank="1" showErrorMessage="1" errorTitle="Gabim ne te dhena" error="Ju lutem Shkruani Shumen" promptTitle="Shuma" prompt="Shkru" sqref="I31 I15:I29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31 G15:G29">
      <formula1>36526</formula1>
      <formula2>73051</formula2>
    </dataValidation>
  </dataValidations>
  <printOptions horizontalCentered="1"/>
  <pageMargins left="0.25" right="0.25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Normal="100" workbookViewId="0">
      <selection activeCell="E26" sqref="E26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17.140625" customWidth="1"/>
    <col min="5" max="5" width="15.85546875" customWidth="1"/>
    <col min="6" max="6" width="44.85546875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68" t="s">
        <v>40</v>
      </c>
      <c r="B3" s="168"/>
      <c r="C3" s="168"/>
      <c r="D3" s="168"/>
      <c r="E3" s="168"/>
      <c r="F3" s="168"/>
      <c r="G3" s="36"/>
      <c r="H3" s="14"/>
    </row>
    <row r="4" spans="1:11" ht="15" customHeight="1" x14ac:dyDescent="0.3">
      <c r="A4" s="168"/>
      <c r="B4" s="168"/>
      <c r="C4" s="168"/>
      <c r="D4" s="168"/>
      <c r="E4" s="168"/>
      <c r="F4" s="168"/>
      <c r="G4" s="36"/>
      <c r="H4" s="14"/>
    </row>
    <row r="5" spans="1:11" ht="15" customHeight="1" x14ac:dyDescent="0.3">
      <c r="A5" s="168"/>
      <c r="B5" s="168"/>
      <c r="C5" s="168"/>
      <c r="D5" s="168"/>
      <c r="E5" s="168"/>
      <c r="F5" s="168"/>
      <c r="G5" s="36"/>
      <c r="H5" s="14"/>
    </row>
    <row r="6" spans="1:11" ht="15" customHeight="1" x14ac:dyDescent="0.3">
      <c r="A6" s="168"/>
      <c r="B6" s="168"/>
      <c r="C6" s="168"/>
      <c r="D6" s="168"/>
      <c r="E6" s="168"/>
      <c r="F6" s="168"/>
      <c r="G6" s="36"/>
      <c r="H6" s="14"/>
    </row>
    <row r="7" spans="1:11" ht="15" customHeight="1" x14ac:dyDescent="0.3">
      <c r="A7" s="168"/>
      <c r="B7" s="168"/>
      <c r="C7" s="168"/>
      <c r="D7" s="168"/>
      <c r="E7" s="168"/>
      <c r="F7" s="168"/>
      <c r="G7" s="36"/>
      <c r="H7" s="14"/>
    </row>
    <row r="8" spans="1:11" ht="24" customHeight="1" x14ac:dyDescent="0.3">
      <c r="A8" s="168"/>
      <c r="B8" s="168"/>
      <c r="C8" s="168"/>
      <c r="D8" s="168"/>
      <c r="E8" s="168"/>
      <c r="F8" s="168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71"/>
      <c r="B11" s="171"/>
      <c r="C11" s="171"/>
      <c r="F11" s="172" t="s">
        <v>12</v>
      </c>
    </row>
    <row r="12" spans="1:11" ht="15" customHeight="1" x14ac:dyDescent="0.25">
      <c r="A12" s="176" t="s">
        <v>280</v>
      </c>
      <c r="B12" s="176"/>
      <c r="C12" s="176"/>
      <c r="D12" s="176"/>
      <c r="F12" s="172"/>
      <c r="G12" s="35"/>
      <c r="K12" s="14"/>
    </row>
    <row r="13" spans="1:11" ht="29.25" customHeight="1" x14ac:dyDescent="0.25">
      <c r="A13" s="55" t="s">
        <v>1</v>
      </c>
      <c r="B13" s="60" t="s">
        <v>2</v>
      </c>
      <c r="C13" s="55" t="s">
        <v>3</v>
      </c>
      <c r="D13" s="56" t="s">
        <v>4</v>
      </c>
      <c r="E13" s="55" t="s">
        <v>0</v>
      </c>
      <c r="F13" s="57" t="s">
        <v>5</v>
      </c>
    </row>
    <row r="14" spans="1:11" x14ac:dyDescent="0.25">
      <c r="A14" s="82">
        <v>623</v>
      </c>
      <c r="B14" s="61" t="s">
        <v>13</v>
      </c>
      <c r="C14" s="85"/>
      <c r="D14" s="58"/>
      <c r="E14" s="90"/>
      <c r="F14" s="32"/>
    </row>
    <row r="15" spans="1:11" s="80" customFormat="1" x14ac:dyDescent="0.25">
      <c r="A15" s="82">
        <v>623</v>
      </c>
      <c r="B15" s="61" t="s">
        <v>13</v>
      </c>
      <c r="C15" s="85"/>
      <c r="D15" s="58"/>
      <c r="E15" s="91"/>
      <c r="F15" s="32"/>
    </row>
    <row r="16" spans="1:11" s="110" customFormat="1" x14ac:dyDescent="0.25">
      <c r="A16" s="82">
        <v>623</v>
      </c>
      <c r="B16" s="61" t="s">
        <v>13</v>
      </c>
      <c r="C16" s="85"/>
      <c r="D16" s="58"/>
      <c r="E16" s="91"/>
      <c r="F16" s="32"/>
    </row>
    <row r="17" spans="1:6" s="110" customFormat="1" x14ac:dyDescent="0.25">
      <c r="A17" s="82">
        <v>623</v>
      </c>
      <c r="B17" s="61" t="s">
        <v>13</v>
      </c>
      <c r="C17" s="85"/>
      <c r="D17" s="58"/>
      <c r="E17" s="91"/>
      <c r="F17" s="32"/>
    </row>
    <row r="18" spans="1:6" s="140" customFormat="1" x14ac:dyDescent="0.25">
      <c r="A18" s="82">
        <v>623</v>
      </c>
      <c r="B18" s="61" t="s">
        <v>13</v>
      </c>
      <c r="C18" s="22"/>
      <c r="D18" s="147"/>
      <c r="E18" s="91"/>
      <c r="F18" s="32"/>
    </row>
    <row r="19" spans="1:6" s="142" customFormat="1" x14ac:dyDescent="0.25">
      <c r="A19" s="82">
        <v>623</v>
      </c>
      <c r="B19" s="61" t="s">
        <v>13</v>
      </c>
      <c r="C19" s="85"/>
      <c r="D19" s="147"/>
      <c r="E19" s="91"/>
      <c r="F19" s="32"/>
    </row>
    <row r="20" spans="1:6" x14ac:dyDescent="0.25">
      <c r="A20" s="177" t="s">
        <v>33</v>
      </c>
      <c r="B20" s="178"/>
      <c r="C20" s="178"/>
      <c r="D20" s="179"/>
      <c r="E20" s="107">
        <f>SUM(E14:E19)</f>
        <v>0</v>
      </c>
      <c r="F20" s="59"/>
    </row>
    <row r="21" spans="1:6" x14ac:dyDescent="0.25">
      <c r="A21" s="44"/>
      <c r="B21" s="44"/>
      <c r="C21" s="44"/>
      <c r="D21" s="44"/>
      <c r="E21" s="45"/>
      <c r="F21" s="46"/>
    </row>
    <row r="22" spans="1:6" x14ac:dyDescent="0.25">
      <c r="A22" s="44"/>
      <c r="B22" s="44"/>
      <c r="C22" s="44"/>
      <c r="D22" s="44"/>
      <c r="E22" s="45"/>
      <c r="F22" s="46"/>
    </row>
    <row r="23" spans="1:6" x14ac:dyDescent="0.25">
      <c r="A23" s="44"/>
      <c r="B23" s="44"/>
      <c r="C23" s="44"/>
      <c r="D23" s="44"/>
      <c r="E23" s="45"/>
      <c r="F23" s="46"/>
    </row>
    <row r="25" spans="1:6" x14ac:dyDescent="0.25">
      <c r="B25" s="30" t="s">
        <v>27</v>
      </c>
      <c r="C25" s="30"/>
      <c r="D25" s="47"/>
      <c r="E25" s="8"/>
      <c r="F25" s="29" t="s">
        <v>29</v>
      </c>
    </row>
    <row r="26" spans="1:6" s="8" customFormat="1" x14ac:dyDescent="0.25">
      <c r="B26" s="30" t="s">
        <v>28</v>
      </c>
      <c r="C26" s="30"/>
      <c r="D26" s="88"/>
      <c r="F26" s="29" t="s">
        <v>117</v>
      </c>
    </row>
    <row r="27" spans="1:6" x14ac:dyDescent="0.25">
      <c r="A27" s="175" t="s">
        <v>279</v>
      </c>
      <c r="B27" s="175"/>
      <c r="F27" t="s">
        <v>279</v>
      </c>
    </row>
    <row r="28" spans="1:6" x14ac:dyDescent="0.25">
      <c r="B28" s="1"/>
    </row>
    <row r="30" spans="1:6" x14ac:dyDescent="0.25">
      <c r="A30" s="175"/>
      <c r="B30" s="175"/>
    </row>
  </sheetData>
  <autoFilter ref="A13:F20"/>
  <mergeCells count="7">
    <mergeCell ref="A3:F8"/>
    <mergeCell ref="A30:B30"/>
    <mergeCell ref="A11:C11"/>
    <mergeCell ref="F11:F12"/>
    <mergeCell ref="A27:B27"/>
    <mergeCell ref="A12:D12"/>
    <mergeCell ref="A20:D20"/>
  </mergeCells>
  <pageMargins left="0.25" right="0.25" top="0.75" bottom="0.75" header="0.3" footer="0.3"/>
  <pageSetup paperSize="9" scale="7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D18" sqref="D18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  <col min="17" max="18" width="14.7109375" bestFit="1" customWidth="1"/>
  </cols>
  <sheetData>
    <row r="1" spans="1:17" x14ac:dyDescent="0.25">
      <c r="C1" s="33"/>
      <c r="D1" s="23"/>
      <c r="H1" s="14"/>
    </row>
    <row r="2" spans="1:17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7" x14ac:dyDescent="0.25">
      <c r="A3" s="168" t="s">
        <v>34</v>
      </c>
      <c r="B3" s="168"/>
      <c r="C3" s="168"/>
      <c r="D3" s="168"/>
      <c r="E3" s="168"/>
      <c r="F3" s="168"/>
      <c r="G3" s="168"/>
      <c r="H3" s="14"/>
    </row>
    <row r="4" spans="1:17" x14ac:dyDescent="0.25">
      <c r="A4" s="168"/>
      <c r="B4" s="168"/>
      <c r="C4" s="168"/>
      <c r="D4" s="168"/>
      <c r="E4" s="168"/>
      <c r="F4" s="168"/>
      <c r="G4" s="168"/>
      <c r="H4" s="14"/>
    </row>
    <row r="5" spans="1:17" x14ac:dyDescent="0.25">
      <c r="A5" s="168"/>
      <c r="B5" s="168"/>
      <c r="C5" s="168"/>
      <c r="D5" s="168"/>
      <c r="E5" s="168"/>
      <c r="F5" s="168"/>
      <c r="G5" s="168"/>
      <c r="H5" s="14"/>
    </row>
    <row r="6" spans="1:17" x14ac:dyDescent="0.25">
      <c r="A6" s="168"/>
      <c r="B6" s="168"/>
      <c r="C6" s="168"/>
      <c r="D6" s="168"/>
      <c r="E6" s="168"/>
      <c r="F6" s="168"/>
      <c r="G6" s="168"/>
      <c r="H6" s="14"/>
    </row>
    <row r="7" spans="1:17" x14ac:dyDescent="0.25">
      <c r="A7" s="168"/>
      <c r="B7" s="168"/>
      <c r="C7" s="168"/>
      <c r="D7" s="168"/>
      <c r="E7" s="168"/>
      <c r="F7" s="168"/>
      <c r="G7" s="168"/>
      <c r="H7" s="14"/>
    </row>
    <row r="8" spans="1:17" ht="24" customHeight="1" x14ac:dyDescent="0.25">
      <c r="A8" s="168"/>
      <c r="B8" s="168"/>
      <c r="C8" s="168"/>
      <c r="D8" s="168"/>
      <c r="E8" s="168"/>
      <c r="F8" s="168"/>
      <c r="G8" s="168"/>
      <c r="H8" s="14"/>
    </row>
    <row r="9" spans="1:17" x14ac:dyDescent="0.25">
      <c r="F9" s="180" t="s">
        <v>15</v>
      </c>
      <c r="G9" s="180"/>
    </row>
    <row r="10" spans="1:17" ht="15" customHeight="1" x14ac:dyDescent="0.25">
      <c r="A10" s="181" t="s">
        <v>281</v>
      </c>
      <c r="B10" s="181"/>
      <c r="C10" s="181"/>
      <c r="D10" s="181"/>
      <c r="F10" s="172" t="s">
        <v>12</v>
      </c>
      <c r="G10" s="172"/>
    </row>
    <row r="11" spans="1:17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Q11" s="14"/>
    </row>
    <row r="12" spans="1:17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Sherbime'!I64</f>
        <v>165944.02000000002</v>
      </c>
      <c r="D12" s="4">
        <f>Sh.komunale!F26</f>
        <v>0</v>
      </c>
      <c r="E12" s="4">
        <f>Subvencione!E20</f>
        <v>0</v>
      </c>
      <c r="F12" s="4">
        <f>'Investime Kapitale'!I32+'20 %'!F77</f>
        <v>840799.39999999991</v>
      </c>
      <c r="G12" s="4">
        <f>SUM(C12:F12)</f>
        <v>1006743.4199999999</v>
      </c>
    </row>
    <row r="17" spans="1:7" s="8" customFormat="1" x14ac:dyDescent="0.25">
      <c r="A17" s="170" t="s">
        <v>27</v>
      </c>
      <c r="B17" s="170"/>
      <c r="C17" s="30"/>
      <c r="D17" s="27"/>
      <c r="F17" s="31"/>
      <c r="G17" s="29" t="s">
        <v>29</v>
      </c>
    </row>
    <row r="18" spans="1:7" s="8" customFormat="1" x14ac:dyDescent="0.25">
      <c r="A18" s="160" t="s">
        <v>28</v>
      </c>
      <c r="B18" s="160"/>
      <c r="C18" s="30"/>
      <c r="D18" s="88"/>
      <c r="G18" s="29" t="s">
        <v>117</v>
      </c>
    </row>
    <row r="20" spans="1:7" x14ac:dyDescent="0.25">
      <c r="A20" s="162" t="s">
        <v>279</v>
      </c>
      <c r="B20" s="162"/>
      <c r="G20" t="s">
        <v>279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2024-06-13T13:42:22Z</cp:lastPrinted>
  <dcterms:created xsi:type="dcterms:W3CDTF">2013-06-11T07:52:29Z</dcterms:created>
  <dcterms:modified xsi:type="dcterms:W3CDTF">2024-06-13T13:44:31Z</dcterms:modified>
</cp:coreProperties>
</file>