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et Mujore, Tre mujore dhe Vjetore 2024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K57" i="6" l="1"/>
  <c r="K70" i="6"/>
  <c r="D72" i="6" l="1"/>
  <c r="D73" i="6"/>
  <c r="D74" i="6"/>
  <c r="D75" i="6"/>
  <c r="D76" i="6"/>
  <c r="D77" i="6"/>
  <c r="D78" i="6"/>
  <c r="D79" i="6"/>
  <c r="D80" i="6"/>
  <c r="D81" i="6"/>
  <c r="D82" i="6"/>
  <c r="D71" i="6"/>
  <c r="D68" i="6"/>
  <c r="U83" i="6" l="1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C82" i="6"/>
  <c r="B82" i="6"/>
  <c r="P81" i="6"/>
  <c r="J81" i="6"/>
  <c r="C81" i="6"/>
  <c r="B81" i="6"/>
  <c r="P80" i="6"/>
  <c r="J80" i="6"/>
  <c r="C80" i="6"/>
  <c r="B80" i="6"/>
  <c r="P79" i="6"/>
  <c r="J79" i="6"/>
  <c r="B79" i="6"/>
  <c r="P78" i="6"/>
  <c r="C78" i="6" s="1"/>
  <c r="J78" i="6"/>
  <c r="B78" i="6"/>
  <c r="P77" i="6"/>
  <c r="C77" i="6" s="1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D83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J42" i="12" s="1"/>
  <c r="K3" i="12"/>
  <c r="L3" i="12"/>
  <c r="O3" i="12"/>
  <c r="P3" i="12"/>
  <c r="B4" i="12"/>
  <c r="C4" i="12"/>
  <c r="B5" i="12"/>
  <c r="C5" i="12"/>
  <c r="C16" i="12" s="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74" i="6" l="1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<sst xmlns="http://schemas.openxmlformats.org/spreadsheetml/2006/main" count="984" uniqueCount="914">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</sst>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3"/>
  <sheetViews>
    <sheetView tabSelected="1" zoomScale="85" zoomScaleNormal="85" zoomScaleSheetLayoutView="80" workbookViewId="0">
      <pane xSplit="2" ySplit="5" topLeftCell="C48" activePane="bottomRight" state="frozen"/>
      <selection pane="topRight" activeCell="B1" sqref="B1"/>
      <selection pane="bottomLeft" activeCell="A6" sqref="A6"/>
      <selection pane="bottomRight" activeCell="G73" sqref="G73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6" width="13.28515625" style="79" bestFit="1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4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0</v>
      </c>
      <c r="D75" s="118">
        <f t="shared" si="53"/>
        <v>0</v>
      </c>
      <c r="E75" s="118"/>
      <c r="F75" s="118"/>
      <c r="G75" s="118"/>
      <c r="H75" s="118"/>
      <c r="I75" s="118"/>
      <c r="J75" s="119">
        <f>SUM(K75:O75)</f>
        <v>0</v>
      </c>
      <c r="K75" s="118"/>
      <c r="L75" s="118"/>
      <c r="M75" s="118"/>
      <c r="N75" s="118"/>
      <c r="O75" s="118"/>
      <c r="P75" s="119">
        <f t="shared" si="56"/>
        <v>0</v>
      </c>
      <c r="Q75" s="118"/>
      <c r="R75" s="118"/>
      <c r="S75" s="118"/>
      <c r="T75" s="118"/>
      <c r="U75" s="118"/>
    </row>
    <row r="76" spans="1:21">
      <c r="A76" s="141"/>
      <c r="B76" s="91" t="str">
        <f>IF(L!$A$1=1,L!B249,IF(L!$A$1=2,L!C249,L!D249))</f>
        <v>2024 Qershor</v>
      </c>
      <c r="C76" s="117">
        <f t="shared" si="52"/>
        <v>0</v>
      </c>
      <c r="D76" s="118">
        <f t="shared" si="53"/>
        <v>0</v>
      </c>
      <c r="E76" s="118"/>
      <c r="F76" s="118"/>
      <c r="G76" s="118"/>
      <c r="H76" s="118"/>
      <c r="I76" s="118"/>
      <c r="J76" s="119">
        <f>SUM(K76:O76)</f>
        <v>0</v>
      </c>
      <c r="K76" s="118"/>
      <c r="L76" s="118"/>
      <c r="M76" s="118"/>
      <c r="N76" s="118"/>
      <c r="O76" s="118"/>
      <c r="P76" s="119">
        <f t="shared" si="56"/>
        <v>0</v>
      </c>
      <c r="Q76" s="118"/>
      <c r="R76" s="118"/>
      <c r="S76" s="118"/>
      <c r="T76" s="118"/>
      <c r="U76" s="118"/>
    </row>
    <row r="77" spans="1:21">
      <c r="A77" s="141"/>
      <c r="B77" s="91" t="str">
        <f>IF(L!$A$1=1,L!B250,IF(L!$A$1=2,L!C250,L!D250))</f>
        <v>2024 Korrik</v>
      </c>
      <c r="C77" s="117">
        <f t="shared" si="52"/>
        <v>0</v>
      </c>
      <c r="D77" s="118">
        <f t="shared" si="53"/>
        <v>0</v>
      </c>
      <c r="E77" s="118"/>
      <c r="F77" s="118"/>
      <c r="G77" s="118"/>
      <c r="H77" s="118"/>
      <c r="I77" s="118"/>
      <c r="J77" s="119">
        <f t="shared" ref="J77" si="57">SUM(K77:O77)</f>
        <v>0</v>
      </c>
      <c r="K77" s="118"/>
      <c r="L77" s="118"/>
      <c r="M77" s="118"/>
      <c r="N77" s="118"/>
      <c r="O77" s="118"/>
      <c r="P77" s="119">
        <f t="shared" si="56"/>
        <v>0</v>
      </c>
      <c r="Q77" s="118"/>
      <c r="R77" s="118"/>
      <c r="S77" s="118"/>
      <c r="T77" s="118"/>
      <c r="U77" s="118"/>
    </row>
    <row r="78" spans="1:21">
      <c r="A78" s="141"/>
      <c r="B78" s="91" t="str">
        <f>IF(L!$A$1=1,L!B251,IF(L!$A$1=2,L!C251,L!D251))</f>
        <v>2024 Gusht</v>
      </c>
      <c r="C78" s="117">
        <f t="shared" si="52"/>
        <v>0</v>
      </c>
      <c r="D78" s="118">
        <f t="shared" si="53"/>
        <v>0</v>
      </c>
      <c r="E78" s="118"/>
      <c r="F78" s="118"/>
      <c r="G78" s="118"/>
      <c r="H78" s="118"/>
      <c r="I78" s="118"/>
      <c r="J78" s="119">
        <f>SUM(K78:O78)</f>
        <v>0</v>
      </c>
      <c r="K78" s="118"/>
      <c r="L78" s="118"/>
      <c r="M78" s="118"/>
      <c r="N78" s="118"/>
      <c r="O78" s="118"/>
      <c r="P78" s="119">
        <f t="shared" si="56"/>
        <v>0</v>
      </c>
      <c r="Q78" s="118"/>
      <c r="R78" s="118"/>
      <c r="S78" s="118"/>
      <c r="T78" s="118"/>
      <c r="U78" s="118"/>
    </row>
    <row r="79" spans="1:21">
      <c r="A79" s="141"/>
      <c r="B79" s="91" t="str">
        <f>IF(L!$A$1=1,L!B252,IF(L!$A$1=2,L!C252,L!D252))</f>
        <v>2024 Shtator</v>
      </c>
      <c r="C79" s="117">
        <f t="shared" si="52"/>
        <v>0</v>
      </c>
      <c r="D79" s="118">
        <f t="shared" si="53"/>
        <v>0</v>
      </c>
      <c r="E79" s="118"/>
      <c r="F79" s="118"/>
      <c r="G79" s="118"/>
      <c r="H79" s="118"/>
      <c r="I79" s="118"/>
      <c r="J79" s="119">
        <f t="shared" ref="J79:J82" si="58">SUM(K79:O79)</f>
        <v>0</v>
      </c>
      <c r="K79" s="118"/>
      <c r="L79" s="118"/>
      <c r="M79" s="118"/>
      <c r="N79" s="118"/>
      <c r="O79" s="118"/>
      <c r="P79" s="119">
        <f t="shared" si="56"/>
        <v>0</v>
      </c>
      <c r="Q79" s="118"/>
      <c r="R79" s="118"/>
      <c r="S79" s="118"/>
      <c r="T79" s="118"/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0</v>
      </c>
      <c r="D80" s="118">
        <f t="shared" si="53"/>
        <v>0</v>
      </c>
      <c r="E80" s="118"/>
      <c r="F80" s="118"/>
      <c r="G80" s="118"/>
      <c r="H80" s="118"/>
      <c r="I80" s="118"/>
      <c r="J80" s="119">
        <f t="shared" si="58"/>
        <v>0</v>
      </c>
      <c r="K80" s="118"/>
      <c r="L80" s="118"/>
      <c r="M80" s="118"/>
      <c r="N80" s="118"/>
      <c r="O80" s="118"/>
      <c r="P80" s="119">
        <f t="shared" si="56"/>
        <v>0</v>
      </c>
      <c r="Q80" s="118"/>
      <c r="R80" s="118"/>
      <c r="S80" s="118"/>
      <c r="T80" s="118"/>
      <c r="U80" s="118"/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0</v>
      </c>
      <c r="D81" s="118">
        <f t="shared" si="53"/>
        <v>0</v>
      </c>
      <c r="E81" s="118"/>
      <c r="F81" s="118"/>
      <c r="G81" s="118"/>
      <c r="H81" s="118"/>
      <c r="I81" s="118"/>
      <c r="J81" s="119">
        <f t="shared" si="58"/>
        <v>0</v>
      </c>
      <c r="K81" s="118"/>
      <c r="L81" s="118"/>
      <c r="M81" s="118"/>
      <c r="N81" s="118"/>
      <c r="O81" s="118"/>
      <c r="P81" s="119">
        <f t="shared" si="56"/>
        <v>0</v>
      </c>
      <c r="Q81" s="118"/>
      <c r="R81" s="118"/>
      <c r="S81" s="118"/>
      <c r="T81" s="118"/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0</v>
      </c>
      <c r="D82" s="118">
        <f t="shared" si="53"/>
        <v>0</v>
      </c>
      <c r="E82" s="118"/>
      <c r="F82" s="118"/>
      <c r="G82" s="118"/>
      <c r="H82" s="118"/>
      <c r="I82" s="118"/>
      <c r="J82" s="117">
        <f t="shared" si="58"/>
        <v>0</v>
      </c>
      <c r="K82" s="118"/>
      <c r="L82" s="118"/>
      <c r="M82" s="118"/>
      <c r="N82" s="118"/>
      <c r="O82" s="118"/>
      <c r="P82" s="119">
        <f t="shared" si="56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8270128.3900000006</v>
      </c>
      <c r="D83" s="117">
        <f>SUM(D71:D82)</f>
        <v>3454356.3499999996</v>
      </c>
      <c r="E83" s="117">
        <f t="shared" ref="E83:N83" si="60">SUM(E71:E82)</f>
        <v>559792.36</v>
      </c>
      <c r="F83" s="117">
        <f t="shared" si="60"/>
        <v>549439.54</v>
      </c>
      <c r="G83" s="117">
        <f t="shared" si="60"/>
        <v>71999.75</v>
      </c>
      <c r="H83" s="117">
        <f t="shared" si="60"/>
        <v>198239.32</v>
      </c>
      <c r="I83" s="117">
        <f t="shared" si="60"/>
        <v>2074885.3800000001</v>
      </c>
      <c r="J83" s="117">
        <f t="shared" si="60"/>
        <v>3832045.49</v>
      </c>
      <c r="K83" s="117">
        <f t="shared" si="60"/>
        <v>3298489.16</v>
      </c>
      <c r="L83" s="117">
        <f t="shared" si="60"/>
        <v>240535.59</v>
      </c>
      <c r="M83" s="117">
        <f t="shared" si="60"/>
        <v>18532.519999999997</v>
      </c>
      <c r="N83" s="117">
        <f t="shared" si="60"/>
        <v>0</v>
      </c>
      <c r="O83" s="117">
        <f>SUM(O71:O82)</f>
        <v>274488.21999999997</v>
      </c>
      <c r="P83" s="117">
        <f t="shared" ref="P83:U83" si="61">SUM(P71:P82)</f>
        <v>983726.55</v>
      </c>
      <c r="Q83" s="117">
        <f t="shared" si="61"/>
        <v>587688.93999999994</v>
      </c>
      <c r="R83" s="117">
        <f t="shared" si="61"/>
        <v>165977.89000000001</v>
      </c>
      <c r="S83" s="117">
        <f t="shared" si="61"/>
        <v>26499.45</v>
      </c>
      <c r="T83" s="117">
        <f t="shared" si="61"/>
        <v>53950</v>
      </c>
      <c r="U83" s="117">
        <f t="shared" si="61"/>
        <v>149610.27000000002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81"/>
  <sheetViews>
    <sheetView zoomScale="70" zoomScaleNormal="7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O75" sqref="O75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200494.02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14940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268119.18</v>
      </c>
      <c r="D72" s="124">
        <v>193106.01</v>
      </c>
      <c r="E72" s="124">
        <v>9255</v>
      </c>
      <c r="F72" s="124">
        <v>5917</v>
      </c>
      <c r="G72" s="124">
        <v>938.62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/>
      <c r="N72" s="124"/>
      <c r="O72" s="124"/>
      <c r="P72" s="127"/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0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7"/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0</v>
      </c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7"/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0</v>
      </c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7"/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0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7"/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0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7"/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0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0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699868.77</v>
      </c>
      <c r="D81" s="130">
        <f t="shared" ref="D81:P81" si="13">SUM(D69:D80)</f>
        <v>418645.58</v>
      </c>
      <c r="E81" s="130">
        <f t="shared" si="13"/>
        <v>35805</v>
      </c>
      <c r="F81" s="130">
        <f t="shared" si="13"/>
        <v>26410</v>
      </c>
      <c r="G81" s="130">
        <f t="shared" si="13"/>
        <v>1230.18</v>
      </c>
      <c r="H81" s="130">
        <f t="shared" si="13"/>
        <v>206.37</v>
      </c>
      <c r="I81" s="130">
        <f t="shared" si="13"/>
        <v>0</v>
      </c>
      <c r="J81" s="130">
        <f t="shared" si="13"/>
        <v>20515.560000000001</v>
      </c>
      <c r="K81" s="130">
        <f t="shared" si="13"/>
        <v>15600</v>
      </c>
      <c r="L81" s="130">
        <f t="shared" si="13"/>
        <v>127829.09000000001</v>
      </c>
      <c r="M81" s="130">
        <f t="shared" si="13"/>
        <v>0</v>
      </c>
      <c r="N81" s="130">
        <f t="shared" si="13"/>
        <v>27</v>
      </c>
      <c r="O81" s="130">
        <f t="shared" si="13"/>
        <v>7424.99</v>
      </c>
      <c r="P81" s="130">
        <f t="shared" si="13"/>
        <v>46175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2024-05-03T12:38:44Z</dcterms:modified>
</cp:coreProperties>
</file>