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C74" i="6"/>
  <c r="B74" i="6"/>
  <c r="P73" i="6"/>
  <c r="J73" i="6"/>
  <c r="B73" i="6"/>
  <c r="P72" i="6"/>
  <c r="J72" i="6"/>
  <c r="B72" i="6"/>
  <c r="P71" i="6"/>
  <c r="J71" i="6"/>
  <c r="D83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3" i="6" l="1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<sst xmlns="http://schemas.openxmlformats.org/spreadsheetml/2006/main" count="984" uniqueCount="914">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</sst>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54" activePane="bottomRight" state="frozen"/>
      <selection pane="topRight" activeCell="B1" sqref="B1"/>
      <selection pane="bottomLeft" activeCell="A6" sqref="A6"/>
      <selection pane="bottomRight" activeCell="H78" sqref="H7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0</v>
      </c>
      <c r="D74" s="118">
        <f t="shared" si="53"/>
        <v>0</v>
      </c>
      <c r="E74" s="118"/>
      <c r="F74" s="118"/>
      <c r="G74" s="118"/>
      <c r="H74" s="118"/>
      <c r="I74" s="118"/>
      <c r="J74" s="119">
        <f t="shared" si="55"/>
        <v>0</v>
      </c>
      <c r="K74" s="118"/>
      <c r="L74" s="118"/>
      <c r="M74" s="118"/>
      <c r="N74" s="118"/>
      <c r="O74" s="118"/>
      <c r="P74" s="119">
        <f t="shared" ref="P74:P82" si="56">SUM(Q74:U74)</f>
        <v>0</v>
      </c>
      <c r="Q74" s="118"/>
      <c r="R74" s="118"/>
      <c r="S74" s="118"/>
      <c r="T74" s="118"/>
      <c r="U74" s="118"/>
    </row>
    <row r="75" spans="1:21">
      <c r="A75" s="141"/>
      <c r="B75" s="91" t="str">
        <f>IF(L!$A$1=1,L!B248,IF(L!$A$1=2,L!C248,L!D248))</f>
        <v>2024 Maj</v>
      </c>
      <c r="C75" s="117">
        <f t="shared" si="52"/>
        <v>0</v>
      </c>
      <c r="D75" s="118">
        <f t="shared" si="53"/>
        <v>0</v>
      </c>
      <c r="E75" s="118"/>
      <c r="F75" s="118"/>
      <c r="G75" s="118"/>
      <c r="H75" s="118"/>
      <c r="I75" s="118"/>
      <c r="J75" s="119">
        <f>SUM(K75:O75)</f>
        <v>0</v>
      </c>
      <c r="K75" s="118"/>
      <c r="L75" s="118"/>
      <c r="M75" s="118"/>
      <c r="N75" s="118"/>
      <c r="O75" s="118"/>
      <c r="P75" s="119">
        <f t="shared" si="56"/>
        <v>0</v>
      </c>
      <c r="Q75" s="118"/>
      <c r="R75" s="118"/>
      <c r="S75" s="118"/>
      <c r="T75" s="118"/>
      <c r="U75" s="118"/>
    </row>
    <row r="76" spans="1:21">
      <c r="A76" s="141"/>
      <c r="B76" s="91" t="str">
        <f>IF(L!$A$1=1,L!B249,IF(L!$A$1=2,L!C249,L!D249))</f>
        <v>2024 Qershor</v>
      </c>
      <c r="C76" s="117">
        <f t="shared" si="52"/>
        <v>0</v>
      </c>
      <c r="D76" s="118">
        <f t="shared" si="53"/>
        <v>0</v>
      </c>
      <c r="E76" s="118"/>
      <c r="F76" s="118"/>
      <c r="G76" s="118"/>
      <c r="H76" s="118"/>
      <c r="I76" s="118"/>
      <c r="J76" s="119">
        <f>SUM(K76:O76)</f>
        <v>0</v>
      </c>
      <c r="K76" s="118"/>
      <c r="L76" s="118"/>
      <c r="M76" s="118"/>
      <c r="N76" s="118"/>
      <c r="O76" s="118"/>
      <c r="P76" s="119">
        <f t="shared" si="56"/>
        <v>0</v>
      </c>
      <c r="Q76" s="118"/>
      <c r="R76" s="118"/>
      <c r="S76" s="118"/>
      <c r="T76" s="118"/>
      <c r="U76" s="118"/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>
        <f t="shared" si="53"/>
        <v>0</v>
      </c>
      <c r="E77" s="118"/>
      <c r="F77" s="118"/>
      <c r="G77" s="118"/>
      <c r="H77" s="118"/>
      <c r="I77" s="118"/>
      <c r="J77" s="119">
        <f t="shared" ref="J77" si="57">SUM(K77:O77)</f>
        <v>0</v>
      </c>
      <c r="K77" s="118"/>
      <c r="L77" s="118"/>
      <c r="M77" s="118"/>
      <c r="N77" s="118"/>
      <c r="O77" s="118"/>
      <c r="P77" s="119">
        <f t="shared" si="56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5782095.2400000002</v>
      </c>
      <c r="D83" s="117">
        <f>SUM(D71:D82)</f>
        <v>2519333.0499999998</v>
      </c>
      <c r="E83" s="117">
        <f t="shared" ref="E83:N83" si="60">SUM(E71:E82)</f>
        <v>399782.26</v>
      </c>
      <c r="F83" s="117">
        <f t="shared" si="60"/>
        <v>408772.18</v>
      </c>
      <c r="G83" s="117">
        <f t="shared" si="60"/>
        <v>50500</v>
      </c>
      <c r="H83" s="117">
        <f t="shared" si="60"/>
        <v>96279.32</v>
      </c>
      <c r="I83" s="117">
        <f t="shared" si="60"/>
        <v>1563999.29</v>
      </c>
      <c r="J83" s="117">
        <f t="shared" si="60"/>
        <v>2574961.7000000002</v>
      </c>
      <c r="K83" s="117">
        <f t="shared" si="60"/>
        <v>2228285.59</v>
      </c>
      <c r="L83" s="117">
        <f t="shared" si="60"/>
        <v>233983.49</v>
      </c>
      <c r="M83" s="117">
        <f t="shared" si="60"/>
        <v>12692.619999999999</v>
      </c>
      <c r="N83" s="117">
        <f t="shared" si="60"/>
        <v>0</v>
      </c>
      <c r="O83" s="117">
        <f>SUM(O71:O82)</f>
        <v>100000</v>
      </c>
      <c r="P83" s="117">
        <f t="shared" ref="P83:U83" si="61">SUM(P71:P82)</f>
        <v>687800.49</v>
      </c>
      <c r="Q83" s="117">
        <f t="shared" si="61"/>
        <v>443090.98</v>
      </c>
      <c r="R83" s="117">
        <f t="shared" si="61"/>
        <v>139609.15000000002</v>
      </c>
      <c r="S83" s="117">
        <f t="shared" si="61"/>
        <v>20500</v>
      </c>
      <c r="T83" s="117">
        <f t="shared" si="61"/>
        <v>19950</v>
      </c>
      <c r="U83" s="117">
        <f t="shared" si="61"/>
        <v>64650.36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D74" sqref="D74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108957.88999999998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0</v>
      </c>
      <c r="P69" s="126">
        <v>0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84560.42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0</v>
      </c>
      <c r="O70" s="124">
        <v>0</v>
      </c>
      <c r="P70" s="127">
        <v>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184604.29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0</v>
      </c>
      <c r="O71" s="124">
        <v>0</v>
      </c>
      <c r="P71" s="127">
        <v>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0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7"/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7"/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7"/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378122.6</v>
      </c>
      <c r="D81" s="130">
        <f t="shared" ref="D81:P81" si="13">SUM(D69:D80)</f>
        <v>225539.57</v>
      </c>
      <c r="E81" s="130">
        <f t="shared" si="13"/>
        <v>26550</v>
      </c>
      <c r="F81" s="130">
        <f t="shared" si="13"/>
        <v>20493</v>
      </c>
      <c r="G81" s="130">
        <f t="shared" si="13"/>
        <v>291.56</v>
      </c>
      <c r="H81" s="130">
        <f t="shared" si="13"/>
        <v>94.62</v>
      </c>
      <c r="I81" s="130">
        <f t="shared" si="13"/>
        <v>0</v>
      </c>
      <c r="J81" s="130">
        <f t="shared" si="13"/>
        <v>13751.560000000001</v>
      </c>
      <c r="K81" s="130">
        <f t="shared" si="13"/>
        <v>11730</v>
      </c>
      <c r="L81" s="130">
        <f t="shared" si="13"/>
        <v>79672.290000000008</v>
      </c>
      <c r="M81" s="130">
        <f t="shared" si="13"/>
        <v>0</v>
      </c>
      <c r="N81" s="130">
        <f t="shared" si="13"/>
        <v>0</v>
      </c>
      <c r="O81" s="130">
        <f t="shared" si="13"/>
        <v>0</v>
      </c>
      <c r="P81" s="130">
        <f t="shared" si="13"/>
        <v>0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2024-04-15T07:01:37Z</dcterms:modified>
</cp:coreProperties>
</file>