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Kapitale'!$A$14:$J$39</definedName>
    <definedName name="_xlnm._FilterDatabase" localSheetId="0" hidden="1">'Mallra dhe Sherbime'!$A$14:$J$64</definedName>
    <definedName name="_xlnm._FilterDatabase" localSheetId="1" hidden="1">Sh.komunale!$A$15:$G$26</definedName>
    <definedName name="_xlnm._FilterDatabase" localSheetId="4" hidden="1">Subvencione!$A$13:$F$19</definedName>
  </definedNames>
  <calcPr calcId="162913"/>
</workbook>
</file>

<file path=xl/calcChain.xml><?xml version="1.0" encoding="utf-8"?>
<calcChain xmlns="http://schemas.openxmlformats.org/spreadsheetml/2006/main">
  <c r="E19" i="4" l="1"/>
  <c r="I39" i="3" l="1"/>
  <c r="I64" i="1" l="1"/>
  <c r="C12" i="5" l="1"/>
  <c r="F77" i="6" l="1"/>
  <c r="F12" i="5"/>
  <c r="E12" i="5" l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<sst xmlns="http://schemas.openxmlformats.org/spreadsheetml/2006/main" count="777" uniqueCount="317">
  <si>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</si>
  <si>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</si>
  <si>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</si>
  <si>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</si>
  <si>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</si>
  <si>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</si>
  <si>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</si>
  <si>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</si>
  <si>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</si>
  <si>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</si>
  <si>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</si>
  <si>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</si>
  <si>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</si>
  <si>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</si>
  <si>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</si>
  <si>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</si>
  <si>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</si>
  <si>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</si>
  <si>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</si>
  <si>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</si>
  <si>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</si>
  <si>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</si>
  <si>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</si>
  <si>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</si>
  <si>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</si>
  <si>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</si>
  <si>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</si>
  <si>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</si>
  <si>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</si>
  <si>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</si>
  <si>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</si>
  <si>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</si>
  <si>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</si>
  <si>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</si>
  <si>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</si>
  <si>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</si>
  <si>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</si>
  <si>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</si>
  <si>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</si>
  <si>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</si>
  <si>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</si>
  <si>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</si>
  <si>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</si>
  <si>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</si>
  <si>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</si>
  <si>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</si>
  <si>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</si>
  <si>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</si>
  <si>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</si>
  <si>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</si>
  <si>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</si>
  <si>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</si>
  <si>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</si>
  <si>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</si>
  <si>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</si>
  <si>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</si>
  <si>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</si>
  <si>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</si>
  <si>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</si>
  <si>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</si>
  <si>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</si>
  <si>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</si>
  <si>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</si>
  <si>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</si>
  <si>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</si>
  <si>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</si>
  <si>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</si>
  <si>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</si>
  <si>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</si>
  <si>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</si>
  <si>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</si>
  <si>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</si>
  <si>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</si>
  <si>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</si>
  <si>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</si>
  <si>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</si>
  <si>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</si>
  <si>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</si>
  <si>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</si>
  <si>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</si>
  <si>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</si>
  <si>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</si>
  <si>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</si>
  <si>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</si>
  <si>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</si>
  <si>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</si>
  <si>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</si>
  <si>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</si>
  <si>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</si>
  <si>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</si>
  <si>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</si>
  <si>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</si>
  <si>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</si>
  <si>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</si>
  <si>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</si>
  <si>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</si>
  <si>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</si>
  <si>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</si>
  <si>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</si>
  <si>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</si>
  <si>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</si>
  <si>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</si>
  <si>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</si>
  <si>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</si>
  <si>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</si>
  <si>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</si>
  <si>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</si>
  <si>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</si>
  <si>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</si>
  <si>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</si>
  <si>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</si>
  <si>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</si>
  <si>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</si>
  <si>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</si>
  <si>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</si>
  <si>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</si>
  <si>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</si>
  <si>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</si>
  <si>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</si>
  <si>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</si>
  <si>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</si>
  <si>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t>07/08/2023</t>
  </si>
  <si>
    <t>Ndërtimi i infrastrukturës për tregun e rrushit Hardhfest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</si>
  <si>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</si>
  <si>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</si>
  <si>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EUROSIG</t>
  </si>
  <si>
    <t>MADEKOS</t>
  </si>
  <si>
    <t>AUTO KAÇANDOLLI SHPK</t>
  </si>
  <si>
    <t>INFINIT SHPK</t>
  </si>
  <si>
    <t>RESTORANT JAHA SHPK</t>
  </si>
  <si>
    <t>A/812-E</t>
  </si>
  <si>
    <t>F- 7666136</t>
  </si>
  <si>
    <t>F-053329</t>
  </si>
  <si>
    <t>F-503-23</t>
  </si>
  <si>
    <t>FD09390/2023</t>
  </si>
  <si>
    <t>2022-336</t>
  </si>
  <si>
    <t>A/56-S</t>
  </si>
  <si>
    <t>2023-3451</t>
  </si>
  <si>
    <t>24.10.2023</t>
  </si>
  <si>
    <t>02.02.2023</t>
  </si>
  <si>
    <t>21.11.2023</t>
  </si>
  <si>
    <t>26.10.2023</t>
  </si>
  <si>
    <t>21.12.2023</t>
  </si>
  <si>
    <t>17.07.2023</t>
  </si>
  <si>
    <t>07.11.2023</t>
  </si>
  <si>
    <t>23.10.2023</t>
  </si>
  <si>
    <t>4227</t>
  </si>
  <si>
    <t>297</t>
  </si>
  <si>
    <t>HIB Petrol</t>
  </si>
  <si>
    <t>PMN</t>
  </si>
  <si>
    <t>19/2023</t>
  </si>
  <si>
    <t>4123</t>
  </si>
  <si>
    <t>SIGAL</t>
  </si>
  <si>
    <t>5246</t>
  </si>
  <si>
    <t>5255</t>
  </si>
  <si>
    <t>5256</t>
  </si>
  <si>
    <t>5257</t>
  </si>
  <si>
    <t>Neziri - N</t>
  </si>
  <si>
    <t>5274</t>
  </si>
  <si>
    <t>Oruci &amp; Associates LL.C</t>
  </si>
  <si>
    <t>6</t>
  </si>
  <si>
    <t>03/2024/K</t>
  </si>
  <si>
    <t>5</t>
  </si>
  <si>
    <t>4</t>
  </si>
  <si>
    <t>02/2024/K</t>
  </si>
  <si>
    <t>FDT23-8-004139</t>
  </si>
  <si>
    <t>54</t>
  </si>
  <si>
    <t>01/29/2024</t>
  </si>
  <si>
    <t>Ndriqimi publik</t>
  </si>
  <si>
    <t>Bashkësia Islame e Kosovës</t>
  </si>
  <si>
    <t>Për arsye kodi ekonomik ka qenë në planin kontabël në Mallëra dhe Shërbime kurse me planin kontabël 2024 ka kalu në subvencione</t>
  </si>
  <si>
    <t>15.02.2024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</si>
  <si>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</si>
  <si>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</si>
  <si>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</si>
  <si>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</si>
  <si>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</si>
  <si>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</si>
  <si>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N.T.P. "BAMIRS" - Suharekë</t>
  </si>
  <si>
    <t>36/2022</t>
  </si>
  <si>
    <t>39/2022</t>
  </si>
  <si>
    <t>N.N.T. "ETNIKU" - Suharekë</t>
  </si>
  <si>
    <t>36/2020</t>
  </si>
  <si>
    <t>68/2022</t>
  </si>
  <si>
    <t>INFINITT SH.P.K. - Prishtinë</t>
  </si>
  <si>
    <t>2022-335</t>
  </si>
  <si>
    <t>2023-3234</t>
  </si>
  <si>
    <t>MBUROYA SH.P.K - Prizren</t>
  </si>
  <si>
    <t>00024/23</t>
  </si>
  <si>
    <t>HIDROTERM SH.P.K. - Suharekë</t>
  </si>
  <si>
    <t>KKR-02</t>
  </si>
  <si>
    <t>MB TEXTILE SH.P.K. - Rahovec</t>
  </si>
  <si>
    <t>23-SHV01-001-43</t>
  </si>
  <si>
    <t>TIMEPROJECT SH.P.K. - Prishtinë</t>
  </si>
  <si>
    <t>05/23</t>
  </si>
  <si>
    <t>02.07.2021</t>
  </si>
  <si>
    <t>06.12.2022</t>
  </si>
  <si>
    <t>19.12.2022</t>
  </si>
  <si>
    <t>23.11.2020</t>
  </si>
  <si>
    <t>01.12.2022</t>
  </si>
  <si>
    <t>21.07.2023</t>
  </si>
  <si>
    <t>06.09.2023</t>
  </si>
  <si>
    <t>30.11.2023</t>
  </si>
  <si>
    <t>1455</t>
  </si>
  <si>
    <t>4746</t>
  </si>
  <si>
    <t>5000</t>
  </si>
  <si>
    <t>3268</t>
  </si>
  <si>
    <t>4648</t>
  </si>
  <si>
    <t>3038</t>
  </si>
  <si>
    <t>3546</t>
  </si>
  <si>
    <t>4370</t>
  </si>
  <si>
    <t>4801</t>
  </si>
  <si>
    <t>5201</t>
  </si>
  <si>
    <t>5252</t>
  </si>
  <si>
    <t>Intervenimet emergjente ne infrastrukturë</t>
  </si>
  <si>
    <t>Instalimi i jashtëm i ujit, rrymës dhe kanalizimit në çerdhen për fëmijë në fshatin Krushë e Madhe</t>
  </si>
  <si>
    <t>Ndërtimi i Infrastrukturës për aktivitetin kulturore në Dejnë</t>
  </si>
  <si>
    <t>Ndërtimi I QKMF - së - Faza e dytë</t>
  </si>
  <si>
    <t>Instalimi I ngrohjes qendrore në SHML "Xhelal Hajda - Toni" në Rahovec</t>
  </si>
  <si>
    <t>Digital sender dhe pjesë të teknologjisë informativ</t>
  </si>
  <si>
    <t>Furnizim me Kompjutera</t>
  </si>
  <si>
    <t>Dezinfektim, Deratizim dhe Dezinsektim</t>
  </si>
  <si>
    <t>Ndërtimi i rrugëve në hapësirat për biznes dhe turizëm</t>
  </si>
  <si>
    <t>Furnizim me uniforma për stafin shëndetësor dhe stafin teknik</t>
  </si>
  <si>
    <t>Rregullimi i rrjetit kryesor dhe sekondar të ujësjellsit në objektin e IAAP "Selajdin Mullaabazi - Mici"</t>
  </si>
  <si>
    <t>22-SHV01-029-1</t>
  </si>
  <si>
    <t>1089</t>
  </si>
  <si>
    <t>03/23/2022</t>
  </si>
  <si>
    <t>22-SHV01-029-2</t>
  </si>
  <si>
    <t>04/28/2022</t>
  </si>
  <si>
    <t>4465</t>
  </si>
  <si>
    <t>38/2022</t>
  </si>
  <si>
    <t>12/07/2022</t>
  </si>
  <si>
    <t>5001</t>
  </si>
  <si>
    <t>PRO ING</t>
  </si>
  <si>
    <t>08/01/2023</t>
  </si>
  <si>
    <t>3098</t>
  </si>
  <si>
    <t>09/18/2023</t>
  </si>
  <si>
    <t>Proces</t>
  </si>
  <si>
    <t>Data e Obligimit të fatures</t>
  </si>
  <si>
    <t>Numri i protokolit</t>
  </si>
  <si>
    <t>Data e obligimit të fatures</t>
  </si>
  <si>
    <t>Dauti-Komerc sh.p.k</t>
  </si>
  <si>
    <t>26580</t>
  </si>
  <si>
    <t>Grafo Loni</t>
  </si>
  <si>
    <t>75-210-001-24</t>
  </si>
  <si>
    <t>05.02.2024</t>
  </si>
  <si>
    <t>A/93-e</t>
  </si>
  <si>
    <t>14.02.2024</t>
  </si>
  <si>
    <t>A/126-e</t>
  </si>
  <si>
    <t>21.02.2024</t>
  </si>
  <si>
    <t>22.02.2024</t>
  </si>
  <si>
    <t>A/137-e</t>
  </si>
  <si>
    <t>FT-SHV-67-2023</t>
  </si>
  <si>
    <t>8358111</t>
  </si>
  <si>
    <t>05.03.2024</t>
  </si>
  <si>
    <t>A/141-e</t>
  </si>
  <si>
    <t>A/151-e</t>
  </si>
  <si>
    <t>A/145-e</t>
  </si>
  <si>
    <t>Diari NTSH</t>
  </si>
  <si>
    <t>26/03-4</t>
  </si>
  <si>
    <t>29.03.2024</t>
  </si>
  <si>
    <t>F-19-24</t>
  </si>
  <si>
    <t>22.01.2024</t>
  </si>
  <si>
    <t>FDT24-8-000310</t>
  </si>
  <si>
    <t>A/28-E</t>
  </si>
  <si>
    <t>A/55-E</t>
  </si>
  <si>
    <t>A/56-E</t>
  </si>
  <si>
    <t>FDT24-8-000309</t>
  </si>
  <si>
    <t>77-24</t>
  </si>
  <si>
    <t>HIB PETROL SHPK</t>
  </si>
  <si>
    <t>24.01.2024</t>
  </si>
  <si>
    <t>29.01.2024</t>
  </si>
  <si>
    <t>15.04.2024</t>
  </si>
  <si>
    <t>Lista e obligimeve: nga muaji Mars 2024</t>
  </si>
  <si>
    <t>24-SHV01-040-1</t>
  </si>
  <si>
    <t>263</t>
  </si>
  <si>
    <t>KKR-03</t>
  </si>
  <si>
    <t>237</t>
  </si>
  <si>
    <t>EUROING</t>
  </si>
  <si>
    <t>24-SHV01-016-1</t>
  </si>
  <si>
    <t>318</t>
  </si>
  <si>
    <t>100</t>
  </si>
  <si>
    <t>288</t>
  </si>
  <si>
    <t>PBC SHPK</t>
  </si>
  <si>
    <t>22/1328</t>
  </si>
  <si>
    <t>259</t>
  </si>
  <si>
    <t>VALDRINI-A SHPK</t>
  </si>
  <si>
    <t>21-SHV01-001-1</t>
  </si>
  <si>
    <t>63</t>
  </si>
  <si>
    <t>24-SHV01-001-2</t>
  </si>
  <si>
    <t>236</t>
  </si>
  <si>
    <t>Dukagjini</t>
  </si>
  <si>
    <t>015214</t>
  </si>
  <si>
    <t>N.P.T HARIS</t>
  </si>
  <si>
    <t>FT-SHV-17-2023</t>
  </si>
  <si>
    <t>FT-SHV-12-2023</t>
  </si>
  <si>
    <t>FT-SHV-30-2023</t>
  </si>
  <si>
    <t>FT-SHV-26-2023</t>
  </si>
  <si>
    <t>FT-SHV-27-2023</t>
  </si>
  <si>
    <t>FT-SHV-28-2023</t>
  </si>
  <si>
    <t>FT-SHV-23-2023</t>
  </si>
  <si>
    <t>FT-SHV-55-2023</t>
  </si>
  <si>
    <t>FT-SHV-34-2023</t>
  </si>
  <si>
    <t>FT-SHV-29-2023</t>
  </si>
  <si>
    <t>FT-SHV-46-2023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</si>
  <si>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</si>
  <si>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</si>
  <si>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</si>
  <si>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</si>
  <si>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</si>
  <si>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</si>
  <si>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</si>
  <si>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Plan-Set-Rahovec</t>
  </si>
  <si>
    <t>BC 100/24</t>
  </si>
  <si>
    <t>475</t>
  </si>
  <si>
    <t>Finaling sh.p.k.-Prishtinë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</si>
</sst>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0" fontId="10" fillId="0" borderId="0"/>
  </cellStyleXfs>
  <cellXfs count="193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3" fontId="8" fillId="0" borderId="1" xfId="2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20" fillId="0" borderId="0" xfId="2" applyFont="1" applyFill="1" applyBorder="1" applyAlignment="1">
      <alignment horizontal="left" vertical="center" wrapText="1"/>
    </xf>
    <xf numFmtId="164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4" fontId="2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4" fontId="8" fillId="0" borderId="0" xfId="2" applyFont="1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/>
    <xf numFmtId="0" fontId="22" fillId="2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5" fillId="0" borderId="1" xfId="0" applyNumberFormat="1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4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4" fillId="0" borderId="1" xfId="0" applyFont="1" applyFill="1" applyBorder="1" applyAlignment="1">
      <alignment wrapText="1"/>
    </xf>
    <xf numFmtId="164" fontId="5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40" fontId="24" fillId="0" borderId="1" xfId="0" applyNumberFormat="1" applyFont="1" applyFill="1" applyBorder="1" applyAlignment="1" applyProtection="1">
      <alignment horizontal="center"/>
      <protection locked="0"/>
    </xf>
    <xf numFmtId="164" fontId="24" fillId="0" borderId="11" xfId="2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7" fillId="0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  <xf numFmtId="164" fontId="22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7" fillId="2" borderId="11" xfId="0" applyFont="1" applyFill="1" applyBorder="1" applyAlignment="1">
      <alignment horizontal="right" vertical="center"/>
    </xf>
    <xf numFmtId="0" fontId="0" fillId="0" borderId="0" xfId="0"/>
    <xf numFmtId="164" fontId="26" fillId="0" borderId="1" xfId="2" applyFont="1" applyFill="1" applyBorder="1" applyAlignment="1">
      <alignment horizontal="left" vertical="center" wrapText="1"/>
    </xf>
    <xf numFmtId="164" fontId="4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</xf>
    <xf numFmtId="167" fontId="0" fillId="0" borderId="13" xfId="2" applyNumberFormat="1" applyFont="1" applyFill="1" applyBorder="1" applyAlignment="1">
      <alignment horizontal="center"/>
    </xf>
    <xf numFmtId="164" fontId="20" fillId="0" borderId="12" xfId="2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3" applyFont="1" applyFill="1" applyBorder="1" applyAlignment="1" applyProtection="1">
      <alignment horizontal="left" vertical="center" wrapText="1"/>
      <protection locked="0"/>
    </xf>
    <xf numFmtId="49" fontId="9" fillId="0" borderId="14" xfId="3" applyNumberFormat="1" applyFont="1" applyFill="1" applyBorder="1" applyAlignment="1" applyProtection="1">
      <alignment horizontal="center" vertical="center" wrapText="1"/>
      <protection locked="0"/>
    </xf>
    <xf numFmtId="167" fontId="0" fillId="0" borderId="15" xfId="2" applyNumberFormat="1" applyFont="1" applyFill="1" applyBorder="1" applyAlignment="1">
      <alignment horizontal="center"/>
    </xf>
    <xf numFmtId="167" fontId="0" fillId="0" borderId="15" xfId="2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4" xfId="0" applyNumberFormat="1" applyFill="1" applyBorder="1" applyAlignment="1" applyProtection="1">
      <alignment horizontal="center" vertical="center" wrapText="1"/>
    </xf>
    <xf numFmtId="164" fontId="20" fillId="0" borderId="14" xfId="2" applyFont="1" applyFill="1" applyBorder="1" applyAlignment="1">
      <alignment horizontal="left" vertical="center" wrapText="1"/>
    </xf>
    <xf numFmtId="164" fontId="9" fillId="0" borderId="1" xfId="2" applyNumberFormat="1" applyFont="1" applyFill="1" applyBorder="1" applyAlignment="1" applyProtection="1">
      <alignment horizontal="center" vertical="center" wrapText="1"/>
    </xf>
    <xf numFmtId="164" fontId="9" fillId="0" borderId="14" xfId="2" applyNumberFormat="1" applyFont="1" applyFill="1" applyBorder="1" applyAlignment="1" applyProtection="1">
      <alignment horizontal="center" vertical="center" wrapText="1"/>
    </xf>
    <xf numFmtId="167" fontId="0" fillId="0" borderId="16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16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0" fillId="0" borderId="15" xfId="2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/>
    </xf>
    <xf numFmtId="0" fontId="0" fillId="0" borderId="0" xfId="0"/>
    <xf numFmtId="0" fontId="8" fillId="0" borderId="7" xfId="0" applyFont="1" applyBorder="1" applyAlignment="1">
      <alignment horizontal="left" vertical="top" wrapText="1"/>
    </xf>
    <xf numFmtId="2" fontId="22" fillId="2" borderId="9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16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5" fillId="0" borderId="7" xfId="0" applyFont="1" applyBorder="1" applyAlignment="1">
      <alignment horizontal="center" vertical="top" wrapText="1"/>
    </xf>
    <xf numFmtId="164" fontId="3" fillId="0" borderId="1" xfId="2" applyFont="1" applyFill="1" applyBorder="1" applyAlignment="1">
      <alignment horizontal="center"/>
    </xf>
    <xf numFmtId="164" fontId="9" fillId="0" borderId="1" xfId="2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9" fillId="0" borderId="11" xfId="3" applyFont="1" applyFill="1" applyBorder="1" applyAlignment="1" applyProtection="1">
      <alignment horizontal="left" vertical="center" wrapText="1"/>
      <protection locked="0"/>
    </xf>
    <xf numFmtId="14" fontId="24" fillId="5" borderId="11" xfId="0" applyNumberFormat="1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789215</xdr:colOff>
      <xdr:row>0</xdr:row>
      <xdr:rowOff>0</xdr:rowOff>
    </xdr:from>
    <xdr:to>
      <xdr:col>3</xdr:col>
      <xdr:colOff>1723987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4929" y="0"/>
          <a:ext cx="934772" cy="687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0</xdr:rowOff>
    </xdr:from>
    <xdr:ext cx="765174" cy="645583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1583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276226</xdr:colOff>
      <xdr:row>0</xdr:row>
      <xdr:rowOff>1</xdr:rowOff>
    </xdr:from>
    <xdr:to>
      <xdr:col>3</xdr:col>
      <xdr:colOff>1038225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1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72"/>
  <sheetViews>
    <sheetView zoomScale="70" zoomScaleNormal="70" workbookViewId="0">
      <selection activeCell="I37" sqref="I37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3" customWidth="1"/>
    <col min="5" max="5" width="20" hidden="1" customWidth="1"/>
    <col min="6" max="6" width="19.85546875" style="118" hidden="1" customWidth="1"/>
    <col min="7" max="7" width="18.42578125" style="118" bestFit="1" customWidth="1"/>
    <col min="8" max="8" width="15" style="118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3.7109375" style="14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3" ht="15" customHeight="1" x14ac:dyDescent="0.25">
      <c r="A5" s="162" t="s">
        <v>123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3" ht="15" customHeight="1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</row>
    <row r="7" spans="1:13" ht="15" customHeight="1" x14ac:dyDescent="0.25">
      <c r="A7" s="162"/>
      <c r="B7" s="162"/>
      <c r="C7" s="162"/>
      <c r="D7" s="162"/>
      <c r="E7" s="162"/>
      <c r="F7" s="162"/>
      <c r="G7" s="162"/>
      <c r="H7" s="162"/>
      <c r="I7" s="162"/>
      <c r="J7" s="162"/>
    </row>
    <row r="8" spans="1:13" ht="15" customHeight="1" x14ac:dyDescent="0.25">
      <c r="A8" s="162"/>
      <c r="B8" s="162"/>
      <c r="C8" s="162"/>
      <c r="D8" s="162"/>
      <c r="E8" s="162"/>
      <c r="F8" s="162"/>
      <c r="G8" s="162"/>
      <c r="H8" s="162"/>
      <c r="I8" s="162"/>
      <c r="J8" s="162"/>
    </row>
    <row r="9" spans="1:13" ht="15" customHeight="1" x14ac:dyDescent="0.25">
      <c r="A9" s="162"/>
      <c r="B9" s="162"/>
      <c r="C9" s="162"/>
      <c r="D9" s="162"/>
      <c r="E9" s="162"/>
      <c r="F9" s="162"/>
      <c r="G9" s="162"/>
      <c r="H9" s="162"/>
      <c r="I9" s="162"/>
      <c r="J9" s="162"/>
    </row>
    <row r="10" spans="1:13" ht="22.5" customHeight="1" x14ac:dyDescent="0.25">
      <c r="A10" s="162"/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3" x14ac:dyDescent="0.25">
      <c r="J11" s="5" t="s">
        <v>16</v>
      </c>
    </row>
    <row r="12" spans="1:13" x14ac:dyDescent="0.25">
      <c r="A12" s="8" t="s">
        <v>18</v>
      </c>
      <c r="J12" s="37" t="s">
        <v>12</v>
      </c>
    </row>
    <row r="13" spans="1:13" ht="15.75" thickBot="1" x14ac:dyDescent="0.3">
      <c r="A13" s="163" t="s">
        <v>274</v>
      </c>
      <c r="B13" s="163"/>
      <c r="C13" s="163"/>
      <c r="D13" s="26"/>
      <c r="I13" s="38" t="s">
        <v>17</v>
      </c>
      <c r="J13" s="38"/>
    </row>
    <row r="14" spans="1:13" ht="30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119</v>
      </c>
      <c r="F14" s="17" t="s">
        <v>120</v>
      </c>
      <c r="G14" s="17" t="s">
        <v>239</v>
      </c>
      <c r="H14" s="17" t="s">
        <v>118</v>
      </c>
      <c r="I14" s="16" t="s">
        <v>0</v>
      </c>
      <c r="J14" s="7" t="s">
        <v>5</v>
      </c>
      <c r="L14" s="14"/>
      <c r="M14"/>
    </row>
    <row r="15" spans="1:13" s="106" customFormat="1" x14ac:dyDescent="0.25">
      <c r="A15" s="34">
        <v>623</v>
      </c>
      <c r="B15" s="34" t="s">
        <v>14</v>
      </c>
      <c r="C15" s="148" t="s">
        <v>124</v>
      </c>
      <c r="D15" s="145" t="s">
        <v>130</v>
      </c>
      <c r="E15" s="148" t="s">
        <v>138</v>
      </c>
      <c r="F15" s="144" t="s">
        <v>146</v>
      </c>
      <c r="G15" s="143">
        <v>45229</v>
      </c>
      <c r="H15" s="143"/>
      <c r="I15" s="187">
        <v>198.5</v>
      </c>
      <c r="J15" s="147" t="s">
        <v>238</v>
      </c>
      <c r="M15" s="14"/>
    </row>
    <row r="16" spans="1:13" s="106" customFormat="1" x14ac:dyDescent="0.25">
      <c r="A16" s="34">
        <v>623</v>
      </c>
      <c r="B16" s="34" t="s">
        <v>14</v>
      </c>
      <c r="C16" s="148" t="s">
        <v>125</v>
      </c>
      <c r="D16" s="145" t="s">
        <v>131</v>
      </c>
      <c r="E16" s="148" t="s">
        <v>139</v>
      </c>
      <c r="F16" s="144" t="s">
        <v>147</v>
      </c>
      <c r="G16" s="143">
        <v>44963</v>
      </c>
      <c r="H16" s="143"/>
      <c r="I16" s="187">
        <v>46.86</v>
      </c>
      <c r="J16" s="147" t="s">
        <v>238</v>
      </c>
      <c r="M16" s="14"/>
    </row>
    <row r="17" spans="1:13" s="110" customFormat="1" x14ac:dyDescent="0.25">
      <c r="A17" s="34">
        <v>623</v>
      </c>
      <c r="B17" s="34" t="s">
        <v>14</v>
      </c>
      <c r="C17" s="148" t="s">
        <v>125</v>
      </c>
      <c r="D17" s="145" t="s">
        <v>132</v>
      </c>
      <c r="E17" s="148" t="s">
        <v>140</v>
      </c>
      <c r="F17" s="148">
        <v>4671</v>
      </c>
      <c r="G17" s="143">
        <v>45251</v>
      </c>
      <c r="H17" s="143"/>
      <c r="I17" s="187">
        <v>233.1</v>
      </c>
      <c r="J17" s="147" t="s">
        <v>238</v>
      </c>
      <c r="M17" s="14"/>
    </row>
    <row r="18" spans="1:13" x14ac:dyDescent="0.25">
      <c r="A18" s="34">
        <v>623</v>
      </c>
      <c r="B18" s="34" t="s">
        <v>14</v>
      </c>
      <c r="C18" s="148" t="s">
        <v>126</v>
      </c>
      <c r="D18" s="145" t="s">
        <v>133</v>
      </c>
      <c r="E18" s="150" t="s">
        <v>141</v>
      </c>
      <c r="F18" s="148">
        <v>4653</v>
      </c>
      <c r="G18" s="143">
        <v>45246</v>
      </c>
      <c r="H18" s="143"/>
      <c r="I18" s="188">
        <v>1190</v>
      </c>
      <c r="J18" s="147" t="s">
        <v>238</v>
      </c>
    </row>
    <row r="19" spans="1:13" s="157" customFormat="1" x14ac:dyDescent="0.25">
      <c r="A19" s="34">
        <v>623</v>
      </c>
      <c r="B19" s="34" t="s">
        <v>14</v>
      </c>
      <c r="C19" s="184" t="s">
        <v>126</v>
      </c>
      <c r="D19" s="185" t="s">
        <v>262</v>
      </c>
      <c r="E19" s="150"/>
      <c r="F19" s="148"/>
      <c r="G19" s="183" t="s">
        <v>263</v>
      </c>
      <c r="H19" s="143"/>
      <c r="I19" s="188">
        <v>7145</v>
      </c>
      <c r="J19" s="147" t="s">
        <v>238</v>
      </c>
      <c r="M19" s="14"/>
    </row>
    <row r="20" spans="1:13" x14ac:dyDescent="0.25">
      <c r="A20" s="34">
        <v>623</v>
      </c>
      <c r="B20" s="34" t="s">
        <v>14</v>
      </c>
      <c r="C20" s="148" t="s">
        <v>127</v>
      </c>
      <c r="D20" s="145" t="s">
        <v>134</v>
      </c>
      <c r="E20" s="150" t="s">
        <v>142</v>
      </c>
      <c r="F20" s="148">
        <v>5279</v>
      </c>
      <c r="G20" s="143">
        <v>45288</v>
      </c>
      <c r="H20" s="143"/>
      <c r="I20" s="188">
        <v>106.5</v>
      </c>
      <c r="J20" s="147" t="s">
        <v>238</v>
      </c>
    </row>
    <row r="21" spans="1:13" x14ac:dyDescent="0.25">
      <c r="A21" s="34">
        <v>623</v>
      </c>
      <c r="B21" s="34" t="s">
        <v>14</v>
      </c>
      <c r="C21" s="148" t="s">
        <v>128</v>
      </c>
      <c r="D21" s="122" t="s">
        <v>135</v>
      </c>
      <c r="E21" s="150" t="s">
        <v>143</v>
      </c>
      <c r="F21" s="148">
        <v>5284</v>
      </c>
      <c r="G21" s="143">
        <v>45288</v>
      </c>
      <c r="H21" s="143"/>
      <c r="I21" s="188">
        <v>2280.5</v>
      </c>
      <c r="J21" s="147" t="s">
        <v>238</v>
      </c>
    </row>
    <row r="22" spans="1:13" x14ac:dyDescent="0.25">
      <c r="A22" s="34">
        <v>623</v>
      </c>
      <c r="B22" s="34" t="s">
        <v>14</v>
      </c>
      <c r="C22" s="148" t="s">
        <v>129</v>
      </c>
      <c r="D22" s="122" t="s">
        <v>136</v>
      </c>
      <c r="E22" s="150" t="s">
        <v>144</v>
      </c>
      <c r="F22" s="148">
        <v>4647</v>
      </c>
      <c r="G22" s="143">
        <v>45246</v>
      </c>
      <c r="H22" s="143"/>
      <c r="I22" s="188">
        <v>139</v>
      </c>
      <c r="J22" s="147" t="s">
        <v>238</v>
      </c>
    </row>
    <row r="23" spans="1:13" x14ac:dyDescent="0.25">
      <c r="A23" s="34">
        <v>623</v>
      </c>
      <c r="B23" s="34" t="s">
        <v>14</v>
      </c>
      <c r="C23" s="148" t="s">
        <v>128</v>
      </c>
      <c r="D23" s="122" t="s">
        <v>137</v>
      </c>
      <c r="E23" s="150" t="s">
        <v>145</v>
      </c>
      <c r="F23" s="148">
        <v>4638</v>
      </c>
      <c r="G23" s="143">
        <v>45245</v>
      </c>
      <c r="H23" s="143"/>
      <c r="I23" s="188">
        <v>904.68</v>
      </c>
      <c r="J23" s="147" t="s">
        <v>238</v>
      </c>
    </row>
    <row r="24" spans="1:13" x14ac:dyDescent="0.25">
      <c r="A24" s="34">
        <v>623</v>
      </c>
      <c r="B24" s="34" t="s">
        <v>14</v>
      </c>
      <c r="C24" s="142" t="s">
        <v>149</v>
      </c>
      <c r="D24" s="122" t="s">
        <v>150</v>
      </c>
      <c r="E24" s="143">
        <v>45203</v>
      </c>
      <c r="F24" s="144" t="s">
        <v>151</v>
      </c>
      <c r="G24" s="143">
        <v>45205</v>
      </c>
      <c r="H24" s="143"/>
      <c r="I24" s="187">
        <v>500</v>
      </c>
      <c r="J24" s="147" t="s">
        <v>238</v>
      </c>
    </row>
    <row r="25" spans="1:13" x14ac:dyDescent="0.25">
      <c r="A25" s="34">
        <v>623</v>
      </c>
      <c r="B25" s="34" t="s">
        <v>14</v>
      </c>
      <c r="C25" s="104" t="s">
        <v>270</v>
      </c>
      <c r="D25" s="182" t="s">
        <v>264</v>
      </c>
      <c r="E25" s="143">
        <v>45275</v>
      </c>
      <c r="F25" s="144" t="s">
        <v>153</v>
      </c>
      <c r="G25" s="183" t="s">
        <v>251</v>
      </c>
      <c r="H25" s="143"/>
      <c r="I25" s="189">
        <v>4298.74</v>
      </c>
      <c r="J25" s="147" t="s">
        <v>238</v>
      </c>
    </row>
    <row r="26" spans="1:13" x14ac:dyDescent="0.25">
      <c r="A26" s="34">
        <v>623</v>
      </c>
      <c r="B26" s="34" t="s">
        <v>14</v>
      </c>
      <c r="C26" s="104" t="s">
        <v>124</v>
      </c>
      <c r="D26" s="182" t="s">
        <v>265</v>
      </c>
      <c r="E26" s="143">
        <v>45278</v>
      </c>
      <c r="F26" s="144" t="s">
        <v>154</v>
      </c>
      <c r="G26" s="183" t="s">
        <v>271</v>
      </c>
      <c r="H26" s="143"/>
      <c r="I26" s="189">
        <v>261</v>
      </c>
      <c r="J26" s="147" t="s">
        <v>238</v>
      </c>
    </row>
    <row r="27" spans="1:13" x14ac:dyDescent="0.25">
      <c r="A27" s="34">
        <v>623</v>
      </c>
      <c r="B27" s="34" t="s">
        <v>14</v>
      </c>
      <c r="C27" s="104" t="s">
        <v>124</v>
      </c>
      <c r="D27" s="182" t="s">
        <v>266</v>
      </c>
      <c r="E27" s="143">
        <v>45278</v>
      </c>
      <c r="F27" s="144" t="s">
        <v>155</v>
      </c>
      <c r="G27" s="183" t="s">
        <v>272</v>
      </c>
      <c r="H27" s="143"/>
      <c r="I27" s="189">
        <v>253</v>
      </c>
      <c r="J27" s="147" t="s">
        <v>238</v>
      </c>
    </row>
    <row r="28" spans="1:13" x14ac:dyDescent="0.25">
      <c r="A28" s="34">
        <v>623</v>
      </c>
      <c r="B28" s="34" t="s">
        <v>14</v>
      </c>
      <c r="C28" s="104" t="s">
        <v>124</v>
      </c>
      <c r="D28" s="182" t="s">
        <v>267</v>
      </c>
      <c r="E28" s="143">
        <v>45278</v>
      </c>
      <c r="F28" s="144" t="s">
        <v>156</v>
      </c>
      <c r="G28" s="183" t="s">
        <v>272</v>
      </c>
      <c r="H28" s="143"/>
      <c r="I28" s="189">
        <v>217</v>
      </c>
      <c r="J28" s="147" t="s">
        <v>238</v>
      </c>
    </row>
    <row r="29" spans="1:13" x14ac:dyDescent="0.25">
      <c r="A29" s="34">
        <v>623</v>
      </c>
      <c r="B29" s="34" t="s">
        <v>14</v>
      </c>
      <c r="C29" s="104" t="s">
        <v>270</v>
      </c>
      <c r="D29" s="182" t="s">
        <v>268</v>
      </c>
      <c r="E29" s="143">
        <v>45281</v>
      </c>
      <c r="F29" s="144" t="s">
        <v>158</v>
      </c>
      <c r="G29" s="183" t="s">
        <v>251</v>
      </c>
      <c r="H29" s="143"/>
      <c r="I29" s="189">
        <v>3863.08</v>
      </c>
      <c r="J29" s="147" t="s">
        <v>238</v>
      </c>
    </row>
    <row r="30" spans="1:13" x14ac:dyDescent="0.25">
      <c r="A30" s="34">
        <v>623</v>
      </c>
      <c r="B30" s="34" t="s">
        <v>14</v>
      </c>
      <c r="C30" s="104" t="s">
        <v>126</v>
      </c>
      <c r="D30" s="182" t="s">
        <v>269</v>
      </c>
      <c r="E30" s="143">
        <v>45296</v>
      </c>
      <c r="F30" s="144" t="s">
        <v>160</v>
      </c>
      <c r="G30" s="183" t="s">
        <v>273</v>
      </c>
      <c r="H30" s="143"/>
      <c r="I30" s="189">
        <v>1453</v>
      </c>
      <c r="J30" s="147" t="s">
        <v>238</v>
      </c>
    </row>
    <row r="31" spans="1:13" x14ac:dyDescent="0.25">
      <c r="A31" s="34">
        <v>623</v>
      </c>
      <c r="B31" s="34" t="s">
        <v>14</v>
      </c>
      <c r="C31" s="142" t="s">
        <v>159</v>
      </c>
      <c r="D31" s="122" t="s">
        <v>161</v>
      </c>
      <c r="E31" s="143">
        <v>45296</v>
      </c>
      <c r="F31" s="144" t="s">
        <v>162</v>
      </c>
      <c r="G31" s="143">
        <v>45301</v>
      </c>
      <c r="H31" s="143"/>
      <c r="I31" s="187">
        <v>6136</v>
      </c>
      <c r="J31" s="147" t="s">
        <v>238</v>
      </c>
    </row>
    <row r="32" spans="1:13" x14ac:dyDescent="0.25">
      <c r="A32" s="34">
        <v>623</v>
      </c>
      <c r="B32" s="34" t="s">
        <v>14</v>
      </c>
      <c r="C32" s="142" t="s">
        <v>159</v>
      </c>
      <c r="D32" s="122" t="s">
        <v>164</v>
      </c>
      <c r="E32" s="143">
        <v>45296</v>
      </c>
      <c r="F32" s="144" t="s">
        <v>163</v>
      </c>
      <c r="G32" s="143">
        <v>45301</v>
      </c>
      <c r="H32" s="143"/>
      <c r="I32" s="187">
        <v>1799.85</v>
      </c>
      <c r="J32" s="147" t="s">
        <v>238</v>
      </c>
    </row>
    <row r="33" spans="1:13" s="116" customFormat="1" x14ac:dyDescent="0.25">
      <c r="A33" s="34">
        <v>623</v>
      </c>
      <c r="B33" s="34" t="s">
        <v>14</v>
      </c>
      <c r="C33" s="142" t="s">
        <v>148</v>
      </c>
      <c r="D33" s="122" t="s">
        <v>165</v>
      </c>
      <c r="E33" s="143">
        <v>45291</v>
      </c>
      <c r="F33" s="122" t="s">
        <v>166</v>
      </c>
      <c r="G33" s="143">
        <v>45320</v>
      </c>
      <c r="H33" s="145"/>
      <c r="I33" s="187">
        <v>27.03</v>
      </c>
      <c r="J33" s="147" t="s">
        <v>238</v>
      </c>
      <c r="M33" s="14"/>
    </row>
    <row r="34" spans="1:13" s="154" customFormat="1" x14ac:dyDescent="0.25">
      <c r="A34" s="34">
        <v>623</v>
      </c>
      <c r="B34" s="34" t="s">
        <v>14</v>
      </c>
      <c r="C34" s="146" t="s">
        <v>242</v>
      </c>
      <c r="D34" s="158" t="s">
        <v>243</v>
      </c>
      <c r="E34" s="148"/>
      <c r="F34" s="149"/>
      <c r="G34" s="155" t="s">
        <v>246</v>
      </c>
      <c r="H34" s="145"/>
      <c r="I34" s="187">
        <v>159.4</v>
      </c>
      <c r="J34" s="147" t="s">
        <v>238</v>
      </c>
      <c r="M34" s="14"/>
    </row>
    <row r="35" spans="1:13" s="154" customFormat="1" x14ac:dyDescent="0.25">
      <c r="A35" s="34">
        <v>623</v>
      </c>
      <c r="B35" s="34" t="s">
        <v>14</v>
      </c>
      <c r="C35" s="146" t="s">
        <v>244</v>
      </c>
      <c r="D35" s="158" t="s">
        <v>245</v>
      </c>
      <c r="E35" s="148"/>
      <c r="F35" s="149"/>
      <c r="G35" s="155" t="s">
        <v>171</v>
      </c>
      <c r="H35" s="145"/>
      <c r="I35" s="187">
        <v>408</v>
      </c>
      <c r="J35" s="147" t="s">
        <v>238</v>
      </c>
      <c r="M35" s="14"/>
    </row>
    <row r="36" spans="1:13" s="154" customFormat="1" x14ac:dyDescent="0.25">
      <c r="A36" s="34">
        <v>623</v>
      </c>
      <c r="B36" s="34" t="s">
        <v>14</v>
      </c>
      <c r="C36" s="146" t="s">
        <v>157</v>
      </c>
      <c r="D36" s="158" t="s">
        <v>247</v>
      </c>
      <c r="E36" s="148"/>
      <c r="F36" s="149"/>
      <c r="G36" s="155" t="s">
        <v>248</v>
      </c>
      <c r="H36" s="145"/>
      <c r="I36" s="187">
        <v>130</v>
      </c>
      <c r="J36" s="147" t="s">
        <v>238</v>
      </c>
      <c r="M36" s="14"/>
    </row>
    <row r="37" spans="1:13" s="154" customFormat="1" x14ac:dyDescent="0.25">
      <c r="A37" s="34">
        <v>623</v>
      </c>
      <c r="B37" s="34" t="s">
        <v>14</v>
      </c>
      <c r="C37" s="146" t="s">
        <v>157</v>
      </c>
      <c r="D37" s="158" t="s">
        <v>249</v>
      </c>
      <c r="E37" s="148"/>
      <c r="F37" s="149"/>
      <c r="G37" s="155" t="s">
        <v>250</v>
      </c>
      <c r="H37" s="145"/>
      <c r="I37" s="187">
        <v>330</v>
      </c>
      <c r="J37" s="147" t="s">
        <v>238</v>
      </c>
      <c r="M37" s="14"/>
    </row>
    <row r="38" spans="1:13" s="154" customFormat="1" x14ac:dyDescent="0.25">
      <c r="A38" s="34">
        <v>623</v>
      </c>
      <c r="B38" s="34" t="s">
        <v>14</v>
      </c>
      <c r="C38" s="146" t="s">
        <v>157</v>
      </c>
      <c r="D38" s="158" t="s">
        <v>252</v>
      </c>
      <c r="E38" s="148"/>
      <c r="F38" s="149"/>
      <c r="G38" s="155" t="s">
        <v>251</v>
      </c>
      <c r="H38" s="145"/>
      <c r="I38" s="187">
        <v>464.5</v>
      </c>
      <c r="J38" s="147" t="s">
        <v>238</v>
      </c>
      <c r="M38" s="14"/>
    </row>
    <row r="39" spans="1:13" s="157" customFormat="1" x14ac:dyDescent="0.25">
      <c r="A39" s="34">
        <v>623</v>
      </c>
      <c r="B39" s="34" t="s">
        <v>14</v>
      </c>
      <c r="C39" s="142" t="s">
        <v>152</v>
      </c>
      <c r="D39" s="180" t="s">
        <v>254</v>
      </c>
      <c r="E39" s="148"/>
      <c r="F39" s="149"/>
      <c r="G39" s="181" t="s">
        <v>255</v>
      </c>
      <c r="H39" s="145"/>
      <c r="I39" s="187">
        <v>127.02</v>
      </c>
      <c r="J39" s="147" t="s">
        <v>238</v>
      </c>
      <c r="M39" s="14"/>
    </row>
    <row r="40" spans="1:13" s="157" customFormat="1" x14ac:dyDescent="0.25">
      <c r="A40" s="34">
        <v>623</v>
      </c>
      <c r="B40" s="34" t="s">
        <v>14</v>
      </c>
      <c r="C40" s="146" t="s">
        <v>157</v>
      </c>
      <c r="D40" s="180" t="s">
        <v>256</v>
      </c>
      <c r="E40" s="148"/>
      <c r="F40" s="149"/>
      <c r="G40" s="181" t="s">
        <v>255</v>
      </c>
      <c r="H40" s="145"/>
      <c r="I40" s="187">
        <v>55</v>
      </c>
      <c r="J40" s="147" t="s">
        <v>238</v>
      </c>
      <c r="M40" s="14"/>
    </row>
    <row r="41" spans="1:13" s="157" customFormat="1" x14ac:dyDescent="0.25">
      <c r="A41" s="34">
        <v>623</v>
      </c>
      <c r="B41" s="34" t="s">
        <v>14</v>
      </c>
      <c r="C41" s="146" t="s">
        <v>157</v>
      </c>
      <c r="D41" s="180" t="s">
        <v>257</v>
      </c>
      <c r="E41" s="148"/>
      <c r="F41" s="149"/>
      <c r="G41" s="181" t="s">
        <v>255</v>
      </c>
      <c r="H41" s="145"/>
      <c r="I41" s="187">
        <v>175</v>
      </c>
      <c r="J41" s="147" t="s">
        <v>238</v>
      </c>
      <c r="M41" s="14"/>
    </row>
    <row r="42" spans="1:13" s="157" customFormat="1" x14ac:dyDescent="0.25">
      <c r="A42" s="34">
        <v>623</v>
      </c>
      <c r="B42" s="34" t="s">
        <v>14</v>
      </c>
      <c r="C42" s="146" t="s">
        <v>157</v>
      </c>
      <c r="D42" s="180" t="s">
        <v>258</v>
      </c>
      <c r="E42" s="148"/>
      <c r="F42" s="149"/>
      <c r="G42" s="181" t="s">
        <v>255</v>
      </c>
      <c r="H42" s="145"/>
      <c r="I42" s="187">
        <v>250</v>
      </c>
      <c r="J42" s="147" t="s">
        <v>238</v>
      </c>
      <c r="M42" s="14"/>
    </row>
    <row r="43" spans="1:13" s="157" customFormat="1" x14ac:dyDescent="0.25">
      <c r="A43" s="34">
        <v>623</v>
      </c>
      <c r="B43" s="34" t="s">
        <v>14</v>
      </c>
      <c r="C43" s="146" t="s">
        <v>259</v>
      </c>
      <c r="D43" s="180" t="s">
        <v>260</v>
      </c>
      <c r="E43" s="148"/>
      <c r="F43" s="149"/>
      <c r="G43" s="181" t="s">
        <v>261</v>
      </c>
      <c r="H43" s="145"/>
      <c r="I43" s="187">
        <v>2000</v>
      </c>
      <c r="J43" s="147" t="s">
        <v>238</v>
      </c>
      <c r="M43" s="14"/>
    </row>
    <row r="44" spans="1:13" s="157" customFormat="1" x14ac:dyDescent="0.25">
      <c r="A44" s="34">
        <v>623</v>
      </c>
      <c r="B44" s="34" t="s">
        <v>14</v>
      </c>
      <c r="C44" s="146" t="s">
        <v>292</v>
      </c>
      <c r="D44" s="180" t="s">
        <v>293</v>
      </c>
      <c r="E44" s="148"/>
      <c r="F44" s="149"/>
      <c r="G44" s="190">
        <v>45356</v>
      </c>
      <c r="H44" s="145"/>
      <c r="I44" s="187">
        <v>6279.28</v>
      </c>
      <c r="J44" s="147" t="s">
        <v>238</v>
      </c>
      <c r="M44" s="14"/>
    </row>
    <row r="45" spans="1:13" s="157" customFormat="1" x14ac:dyDescent="0.25">
      <c r="A45" s="34">
        <v>623</v>
      </c>
      <c r="B45" s="34" t="s">
        <v>14</v>
      </c>
      <c r="C45" s="146" t="s">
        <v>294</v>
      </c>
      <c r="D45" s="180" t="s">
        <v>295</v>
      </c>
      <c r="E45" s="148"/>
      <c r="F45" s="149"/>
      <c r="G45" s="190">
        <v>44985</v>
      </c>
      <c r="H45" s="145"/>
      <c r="I45" s="187">
        <v>650</v>
      </c>
      <c r="J45" s="147" t="s">
        <v>238</v>
      </c>
      <c r="M45" s="14"/>
    </row>
    <row r="46" spans="1:13" s="157" customFormat="1" x14ac:dyDescent="0.25">
      <c r="A46" s="34">
        <v>623</v>
      </c>
      <c r="B46" s="34" t="s">
        <v>14</v>
      </c>
      <c r="C46" s="146" t="s">
        <v>294</v>
      </c>
      <c r="D46" s="180" t="s">
        <v>296</v>
      </c>
      <c r="E46" s="148"/>
      <c r="F46" s="149"/>
      <c r="G46" s="190">
        <v>45079</v>
      </c>
      <c r="H46" s="145"/>
      <c r="I46" s="187">
        <v>650</v>
      </c>
      <c r="J46" s="147" t="s">
        <v>238</v>
      </c>
      <c r="M46" s="14"/>
    </row>
    <row r="47" spans="1:13" s="157" customFormat="1" x14ac:dyDescent="0.25">
      <c r="A47" s="34">
        <v>623</v>
      </c>
      <c r="B47" s="34" t="s">
        <v>14</v>
      </c>
      <c r="C47" s="146" t="s">
        <v>294</v>
      </c>
      <c r="D47" s="180" t="s">
        <v>297</v>
      </c>
      <c r="E47" s="148"/>
      <c r="F47" s="149"/>
      <c r="G47" s="190">
        <v>45191</v>
      </c>
      <c r="H47" s="145"/>
      <c r="I47" s="187">
        <v>4602</v>
      </c>
      <c r="J47" s="147" t="s">
        <v>238</v>
      </c>
      <c r="M47" s="14"/>
    </row>
    <row r="48" spans="1:13" s="157" customFormat="1" x14ac:dyDescent="0.25">
      <c r="A48" s="34">
        <v>623</v>
      </c>
      <c r="B48" s="34" t="s">
        <v>14</v>
      </c>
      <c r="C48" s="146" t="s">
        <v>294</v>
      </c>
      <c r="D48" s="180" t="s">
        <v>298</v>
      </c>
      <c r="E48" s="148"/>
      <c r="F48" s="149"/>
      <c r="G48" s="190">
        <v>45201</v>
      </c>
      <c r="H48" s="145"/>
      <c r="I48" s="187">
        <v>3620.43</v>
      </c>
      <c r="J48" s="147" t="s">
        <v>238</v>
      </c>
      <c r="M48" s="14"/>
    </row>
    <row r="49" spans="1:13" s="157" customFormat="1" x14ac:dyDescent="0.25">
      <c r="A49" s="34">
        <v>623</v>
      </c>
      <c r="B49" s="34" t="s">
        <v>14</v>
      </c>
      <c r="C49" s="146" t="s">
        <v>294</v>
      </c>
      <c r="D49" s="180" t="s">
        <v>299</v>
      </c>
      <c r="E49" s="148"/>
      <c r="F49" s="149"/>
      <c r="G49" s="190">
        <v>45189</v>
      </c>
      <c r="H49" s="145"/>
      <c r="I49" s="187">
        <v>2058.8000000000002</v>
      </c>
      <c r="J49" s="147" t="s">
        <v>238</v>
      </c>
      <c r="M49" s="14"/>
    </row>
    <row r="50" spans="1:13" s="157" customFormat="1" x14ac:dyDescent="0.25">
      <c r="A50" s="34">
        <v>623</v>
      </c>
      <c r="B50" s="34" t="s">
        <v>14</v>
      </c>
      <c r="C50" s="146" t="s">
        <v>294</v>
      </c>
      <c r="D50" s="180" t="s">
        <v>300</v>
      </c>
      <c r="E50" s="148"/>
      <c r="F50" s="149"/>
      <c r="G50" s="190">
        <v>45190</v>
      </c>
      <c r="H50" s="145"/>
      <c r="I50" s="187">
        <v>4478.6000000000004</v>
      </c>
      <c r="J50" s="147" t="s">
        <v>238</v>
      </c>
      <c r="M50" s="14"/>
    </row>
    <row r="51" spans="1:13" s="157" customFormat="1" x14ac:dyDescent="0.25">
      <c r="A51" s="34">
        <v>623</v>
      </c>
      <c r="B51" s="34" t="s">
        <v>14</v>
      </c>
      <c r="C51" s="146" t="s">
        <v>294</v>
      </c>
      <c r="D51" s="180" t="s">
        <v>301</v>
      </c>
      <c r="E51" s="148"/>
      <c r="F51" s="149"/>
      <c r="G51" s="190">
        <v>45198</v>
      </c>
      <c r="H51" s="145"/>
      <c r="I51" s="187">
        <v>2188</v>
      </c>
      <c r="J51" s="147" t="s">
        <v>238</v>
      </c>
      <c r="M51" s="14"/>
    </row>
    <row r="52" spans="1:13" s="157" customFormat="1" x14ac:dyDescent="0.25">
      <c r="A52" s="34">
        <v>623</v>
      </c>
      <c r="B52" s="34" t="s">
        <v>14</v>
      </c>
      <c r="C52" s="146" t="s">
        <v>294</v>
      </c>
      <c r="D52" s="180" t="s">
        <v>302</v>
      </c>
      <c r="E52" s="148"/>
      <c r="F52" s="149"/>
      <c r="G52" s="190">
        <v>45250</v>
      </c>
      <c r="H52" s="145"/>
      <c r="I52" s="187">
        <v>4695.79</v>
      </c>
      <c r="J52" s="147" t="s">
        <v>238</v>
      </c>
      <c r="M52" s="14"/>
    </row>
    <row r="53" spans="1:13" s="157" customFormat="1" x14ac:dyDescent="0.25">
      <c r="A53" s="34">
        <v>623</v>
      </c>
      <c r="B53" s="34" t="s">
        <v>14</v>
      </c>
      <c r="C53" s="146" t="s">
        <v>294</v>
      </c>
      <c r="D53" s="180" t="s">
        <v>303</v>
      </c>
      <c r="E53" s="148"/>
      <c r="F53" s="149"/>
      <c r="G53" s="190">
        <v>45194</v>
      </c>
      <c r="H53" s="145"/>
      <c r="I53" s="187">
        <v>11633</v>
      </c>
      <c r="J53" s="147" t="s">
        <v>238</v>
      </c>
      <c r="M53" s="14"/>
    </row>
    <row r="54" spans="1:13" s="157" customFormat="1" x14ac:dyDescent="0.25">
      <c r="A54" s="34">
        <v>623</v>
      </c>
      <c r="B54" s="34" t="s">
        <v>14</v>
      </c>
      <c r="C54" s="146" t="s">
        <v>294</v>
      </c>
      <c r="D54" s="180" t="s">
        <v>304</v>
      </c>
      <c r="E54" s="148"/>
      <c r="F54" s="149"/>
      <c r="G54" s="190">
        <v>45190</v>
      </c>
      <c r="H54" s="145"/>
      <c r="I54" s="187">
        <v>1640</v>
      </c>
      <c r="J54" s="147" t="s">
        <v>238</v>
      </c>
      <c r="M54" s="14"/>
    </row>
    <row r="55" spans="1:13" s="157" customFormat="1" x14ac:dyDescent="0.25">
      <c r="A55" s="34">
        <v>623</v>
      </c>
      <c r="B55" s="34" t="s">
        <v>14</v>
      </c>
      <c r="C55" s="146" t="s">
        <v>294</v>
      </c>
      <c r="D55" s="180" t="s">
        <v>305</v>
      </c>
      <c r="E55" s="148"/>
      <c r="F55" s="149"/>
      <c r="G55" s="190">
        <v>45202</v>
      </c>
      <c r="H55" s="145"/>
      <c r="I55" s="187">
        <v>1168.1400000000001</v>
      </c>
      <c r="J55" s="147" t="s">
        <v>238</v>
      </c>
      <c r="M55" s="14"/>
    </row>
    <row r="56" spans="1:13" s="157" customFormat="1" x14ac:dyDescent="0.25">
      <c r="A56" s="34">
        <v>623</v>
      </c>
      <c r="B56" s="34" t="s">
        <v>14</v>
      </c>
      <c r="C56" s="146" t="s">
        <v>294</v>
      </c>
      <c r="D56" s="180" t="s">
        <v>306</v>
      </c>
      <c r="E56" s="148"/>
      <c r="F56" s="149"/>
      <c r="G56" s="190">
        <v>45262</v>
      </c>
      <c r="H56" s="145"/>
      <c r="I56" s="187">
        <v>470.15</v>
      </c>
      <c r="J56" s="147" t="s">
        <v>238</v>
      </c>
      <c r="M56" s="14"/>
    </row>
    <row r="57" spans="1:13" s="157" customFormat="1" x14ac:dyDescent="0.25">
      <c r="A57" s="34">
        <v>623</v>
      </c>
      <c r="B57" s="34" t="s">
        <v>14</v>
      </c>
      <c r="C57" s="146" t="s">
        <v>294</v>
      </c>
      <c r="D57" s="180" t="s">
        <v>307</v>
      </c>
      <c r="E57" s="148"/>
      <c r="F57" s="149"/>
      <c r="G57" s="190">
        <v>45266</v>
      </c>
      <c r="H57" s="145"/>
      <c r="I57" s="187">
        <v>416.45</v>
      </c>
      <c r="J57" s="147" t="s">
        <v>238</v>
      </c>
      <c r="M57" s="14"/>
    </row>
    <row r="58" spans="1:13" s="157" customFormat="1" x14ac:dyDescent="0.25">
      <c r="A58" s="34">
        <v>623</v>
      </c>
      <c r="B58" s="34" t="s">
        <v>14</v>
      </c>
      <c r="C58" s="146" t="s">
        <v>294</v>
      </c>
      <c r="D58" s="180" t="s">
        <v>308</v>
      </c>
      <c r="E58" s="148"/>
      <c r="F58" s="149"/>
      <c r="G58" s="190">
        <v>45255</v>
      </c>
      <c r="H58" s="145"/>
      <c r="I58" s="187">
        <v>1585</v>
      </c>
      <c r="J58" s="147" t="s">
        <v>238</v>
      </c>
      <c r="M58" s="14"/>
    </row>
    <row r="59" spans="1:13" s="157" customFormat="1" ht="14.25" customHeight="1" x14ac:dyDescent="0.25">
      <c r="A59" s="34">
        <v>623</v>
      </c>
      <c r="B59" s="34" t="s">
        <v>14</v>
      </c>
      <c r="C59" s="146" t="s">
        <v>294</v>
      </c>
      <c r="D59" s="180" t="s">
        <v>309</v>
      </c>
      <c r="E59" s="148"/>
      <c r="F59" s="149"/>
      <c r="G59" s="190">
        <v>45246</v>
      </c>
      <c r="H59" s="145"/>
      <c r="I59" s="187">
        <v>623.20000000000005</v>
      </c>
      <c r="J59" s="147" t="s">
        <v>238</v>
      </c>
      <c r="M59" s="14"/>
    </row>
    <row r="60" spans="1:13" s="157" customFormat="1" ht="14.25" customHeight="1" x14ac:dyDescent="0.25">
      <c r="A60" s="34">
        <v>623</v>
      </c>
      <c r="B60" s="34" t="s">
        <v>14</v>
      </c>
      <c r="C60" s="146" t="s">
        <v>294</v>
      </c>
      <c r="D60" s="180" t="s">
        <v>310</v>
      </c>
      <c r="E60" s="148"/>
      <c r="F60" s="149"/>
      <c r="G60" s="190">
        <v>45265</v>
      </c>
      <c r="H60" s="145"/>
      <c r="I60" s="187">
        <v>5672</v>
      </c>
      <c r="J60" s="147" t="s">
        <v>238</v>
      </c>
      <c r="M60" s="14"/>
    </row>
    <row r="61" spans="1:13" s="157" customFormat="1" ht="14.25" customHeight="1" x14ac:dyDescent="0.25">
      <c r="A61" s="34">
        <v>623</v>
      </c>
      <c r="B61" s="34" t="s">
        <v>14</v>
      </c>
      <c r="C61" s="146" t="s">
        <v>294</v>
      </c>
      <c r="D61" s="180" t="s">
        <v>311</v>
      </c>
      <c r="E61" s="148"/>
      <c r="F61" s="149"/>
      <c r="G61" s="190">
        <v>45265</v>
      </c>
      <c r="H61" s="145"/>
      <c r="I61" s="187">
        <v>7731</v>
      </c>
      <c r="J61" s="147" t="s">
        <v>238</v>
      </c>
      <c r="M61" s="14"/>
    </row>
    <row r="62" spans="1:13" s="157" customFormat="1" x14ac:dyDescent="0.25">
      <c r="A62" s="34">
        <v>623</v>
      </c>
      <c r="B62" s="34" t="s">
        <v>14</v>
      </c>
      <c r="C62" s="146" t="s">
        <v>294</v>
      </c>
      <c r="D62" s="180" t="s">
        <v>312</v>
      </c>
      <c r="E62" s="148"/>
      <c r="F62" s="149"/>
      <c r="G62" s="190">
        <v>45268</v>
      </c>
      <c r="H62" s="145"/>
      <c r="I62" s="187">
        <v>39.15</v>
      </c>
      <c r="J62" s="147" t="s">
        <v>238</v>
      </c>
      <c r="M62" s="14"/>
    </row>
    <row r="63" spans="1:13" s="157" customFormat="1" x14ac:dyDescent="0.25">
      <c r="A63" s="34">
        <v>623</v>
      </c>
      <c r="B63" s="34" t="s">
        <v>14</v>
      </c>
      <c r="C63" s="146" t="s">
        <v>294</v>
      </c>
      <c r="D63" s="180" t="s">
        <v>253</v>
      </c>
      <c r="E63" s="148"/>
      <c r="F63" s="149"/>
      <c r="G63" s="190">
        <v>45264</v>
      </c>
      <c r="H63" s="145"/>
      <c r="I63" s="187">
        <v>1718</v>
      </c>
      <c r="J63" s="147" t="s">
        <v>238</v>
      </c>
      <c r="M63" s="14"/>
    </row>
    <row r="64" spans="1:13" ht="15.75" x14ac:dyDescent="0.25">
      <c r="A64" s="164" t="s">
        <v>33</v>
      </c>
      <c r="B64" s="165"/>
      <c r="C64" s="165"/>
      <c r="D64" s="165"/>
      <c r="E64" s="166"/>
      <c r="F64" s="117"/>
      <c r="G64" s="117"/>
      <c r="H64" s="117"/>
      <c r="I64" s="39">
        <f>SUM(I15:I63)</f>
        <v>97070.749999999985</v>
      </c>
      <c r="J64" s="152"/>
    </row>
    <row r="67" spans="1:10" x14ac:dyDescent="0.25">
      <c r="A67" s="71"/>
      <c r="B67" s="71"/>
      <c r="C67" s="71"/>
      <c r="D67" s="50"/>
      <c r="E67" s="50"/>
      <c r="F67" s="50"/>
      <c r="G67" s="50"/>
      <c r="H67" s="50"/>
      <c r="I67" s="71"/>
      <c r="J67" s="71"/>
    </row>
    <row r="68" spans="1:10" x14ac:dyDescent="0.25">
      <c r="A68" s="159" t="s">
        <v>27</v>
      </c>
      <c r="B68" s="159"/>
      <c r="C68" s="70"/>
      <c r="D68" s="51"/>
      <c r="E68" s="52"/>
      <c r="F68" s="52"/>
      <c r="G68" s="52"/>
      <c r="H68" s="52"/>
      <c r="I68" s="71"/>
      <c r="J68" s="29" t="s">
        <v>29</v>
      </c>
    </row>
    <row r="69" spans="1:10" ht="15.75" x14ac:dyDescent="0.25">
      <c r="A69" s="160" t="s">
        <v>28</v>
      </c>
      <c r="B69" s="160"/>
      <c r="C69" s="70"/>
      <c r="D69" s="51"/>
      <c r="E69" s="52"/>
      <c r="F69" s="52"/>
      <c r="G69" s="52"/>
      <c r="H69" s="52"/>
      <c r="I69" s="71"/>
      <c r="J69" s="29" t="s">
        <v>117</v>
      </c>
    </row>
    <row r="70" spans="1:10" x14ac:dyDescent="0.25">
      <c r="A70" s="71"/>
      <c r="B70" s="71"/>
      <c r="C70" s="71"/>
      <c r="D70" s="50"/>
      <c r="E70" s="50"/>
      <c r="F70" s="50"/>
      <c r="G70" s="50"/>
      <c r="H70" s="50"/>
      <c r="I70" s="71"/>
      <c r="J70" s="71"/>
    </row>
    <row r="71" spans="1:10" x14ac:dyDescent="0.25">
      <c r="A71" s="161" t="s">
        <v>273</v>
      </c>
      <c r="B71" s="161"/>
      <c r="C71" s="71"/>
      <c r="D71" s="50"/>
      <c r="E71" s="50"/>
      <c r="F71" s="50"/>
      <c r="G71" s="50"/>
      <c r="H71" s="50"/>
      <c r="I71" s="71"/>
      <c r="J71" s="71" t="s">
        <v>273</v>
      </c>
    </row>
    <row r="72" spans="1:10" x14ac:dyDescent="0.25">
      <c r="A72" s="71"/>
      <c r="B72" s="71"/>
      <c r="C72" s="71"/>
      <c r="D72" s="50"/>
      <c r="E72" s="50"/>
      <c r="F72" s="50"/>
      <c r="G72" s="50"/>
      <c r="H72" s="50"/>
      <c r="I72" s="71"/>
      <c r="J72" s="71"/>
    </row>
  </sheetData>
  <autoFilter ref="A14:J64"/>
  <mergeCells count="6">
    <mergeCell ref="A68:B68"/>
    <mergeCell ref="A69:B69"/>
    <mergeCell ref="A71:B71"/>
    <mergeCell ref="A5:J10"/>
    <mergeCell ref="A13:C13"/>
    <mergeCell ref="A64:E64"/>
  </mergeCells>
  <conditionalFormatting sqref="D25">
    <cfRule type="duplicateValues" dxfId="8" priority="12"/>
  </conditionalFormatting>
  <conditionalFormatting sqref="D26">
    <cfRule type="duplicateValues" dxfId="7" priority="11"/>
  </conditionalFormatting>
  <conditionalFormatting sqref="D27">
    <cfRule type="duplicateValues" dxfId="6" priority="10"/>
  </conditionalFormatting>
  <conditionalFormatting sqref="D28">
    <cfRule type="duplicateValues" dxfId="5" priority="9"/>
  </conditionalFormatting>
  <conditionalFormatting sqref="D29">
    <cfRule type="duplicateValues" dxfId="4" priority="7"/>
  </conditionalFormatting>
  <conditionalFormatting sqref="D33">
    <cfRule type="duplicateValues" dxfId="3" priority="24"/>
  </conditionalFormatting>
  <conditionalFormatting sqref="D34:D63">
    <cfRule type="duplicateValues" dxfId="2" priority="28"/>
  </conditionalFormatting>
  <printOptions horizontalCentered="1"/>
  <pageMargins left="0.25" right="0.25" top="0.75" bottom="0.75" header="0.3" footer="0.3"/>
  <pageSetup scale="65" orientation="portrait" r:id="rId1"/>
  <ignoredErrors>
    <ignoredError sqref="F20:F23 D34 F15:F17 F33 F24:F32 F18 D39:D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G32" sqref="G32:H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3" customFormat="1" x14ac:dyDescent="0.25">
      <c r="A2" s="1"/>
      <c r="B2" s="1"/>
      <c r="C2" s="1"/>
      <c r="D2" s="49"/>
      <c r="E2" s="49"/>
      <c r="F2" s="1"/>
      <c r="G2" s="1"/>
    </row>
    <row r="3" spans="1:8" s="83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67" t="s">
        <v>38</v>
      </c>
      <c r="B4" s="167"/>
      <c r="C4" s="167"/>
      <c r="D4" s="167"/>
      <c r="E4" s="167"/>
      <c r="F4" s="167"/>
      <c r="G4" s="167"/>
      <c r="H4" s="36"/>
    </row>
    <row r="5" spans="1:8" ht="25.5" customHeight="1" x14ac:dyDescent="0.3">
      <c r="A5" s="167"/>
      <c r="B5" s="167"/>
      <c r="C5" s="167"/>
      <c r="D5" s="167"/>
      <c r="E5" s="167"/>
      <c r="F5" s="167"/>
      <c r="G5" s="167"/>
      <c r="H5" s="36"/>
    </row>
    <row r="6" spans="1:8" ht="15" customHeight="1" x14ac:dyDescent="0.3">
      <c r="A6" s="167"/>
      <c r="B6" s="167"/>
      <c r="C6" s="167"/>
      <c r="D6" s="167"/>
      <c r="E6" s="167"/>
      <c r="F6" s="167"/>
      <c r="G6" s="167"/>
      <c r="H6" s="36"/>
    </row>
    <row r="7" spans="1:8" ht="15" customHeight="1" x14ac:dyDescent="0.3">
      <c r="A7" s="167"/>
      <c r="B7" s="167"/>
      <c r="C7" s="167"/>
      <c r="D7" s="167"/>
      <c r="E7" s="167"/>
      <c r="F7" s="167"/>
      <c r="G7" s="167"/>
      <c r="H7" s="36"/>
    </row>
    <row r="8" spans="1:8" ht="15" customHeight="1" x14ac:dyDescent="0.3">
      <c r="A8" s="167"/>
      <c r="B8" s="167"/>
      <c r="C8" s="167"/>
      <c r="D8" s="167"/>
      <c r="E8" s="167"/>
      <c r="F8" s="167"/>
      <c r="G8" s="167"/>
      <c r="H8" s="36"/>
    </row>
    <row r="9" spans="1:8" ht="16.5" customHeight="1" x14ac:dyDescent="0.3">
      <c r="A9" s="167"/>
      <c r="B9" s="167"/>
      <c r="C9" s="167"/>
      <c r="D9" s="167"/>
      <c r="E9" s="167"/>
      <c r="F9" s="167"/>
      <c r="G9" s="167"/>
      <c r="H9" s="36"/>
    </row>
    <row r="10" spans="1:8" ht="15" customHeight="1" x14ac:dyDescent="0.25">
      <c r="F10" s="168" t="s">
        <v>20</v>
      </c>
      <c r="G10" s="168"/>
    </row>
    <row r="11" spans="1:8" ht="8.25" customHeight="1" x14ac:dyDescent="0.25">
      <c r="A11" s="170"/>
      <c r="B11" s="170"/>
      <c r="C11" s="170"/>
      <c r="D11" s="48"/>
      <c r="F11" s="169" t="s">
        <v>12</v>
      </c>
      <c r="G11" s="171"/>
    </row>
    <row r="12" spans="1:8" ht="6.75" customHeight="1" x14ac:dyDescent="0.25">
      <c r="F12" s="169"/>
      <c r="G12" s="171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63" t="s">
        <v>274</v>
      </c>
      <c r="B14" s="163"/>
      <c r="C14" s="163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32</v>
      </c>
      <c r="E15" s="10" t="s">
        <v>4</v>
      </c>
      <c r="F15" s="9" t="s">
        <v>0</v>
      </c>
      <c r="G15" s="10" t="s">
        <v>5</v>
      </c>
    </row>
    <row r="16" spans="1:8" s="54" customFormat="1" ht="15" customHeight="1" x14ac:dyDescent="0.25">
      <c r="A16" s="34">
        <v>623</v>
      </c>
      <c r="B16" s="34" t="s">
        <v>14</v>
      </c>
      <c r="C16" s="53"/>
      <c r="D16" s="63"/>
      <c r="E16" s="107"/>
      <c r="F16" s="62"/>
      <c r="G16" s="74"/>
    </row>
    <row r="17" spans="1:8" s="54" customFormat="1" ht="15" customHeight="1" x14ac:dyDescent="0.25">
      <c r="A17" s="34">
        <v>623</v>
      </c>
      <c r="B17" s="34" t="s">
        <v>14</v>
      </c>
      <c r="C17" s="53"/>
      <c r="D17" s="63"/>
      <c r="E17" s="73"/>
      <c r="F17" s="62"/>
      <c r="G17" s="74"/>
    </row>
    <row r="18" spans="1:8" x14ac:dyDescent="0.25">
      <c r="A18" s="34">
        <v>623</v>
      </c>
      <c r="B18" s="34" t="s">
        <v>14</v>
      </c>
      <c r="C18" s="53"/>
      <c r="D18" s="63"/>
      <c r="E18" s="73"/>
      <c r="F18" s="62"/>
      <c r="G18" s="74"/>
    </row>
    <row r="19" spans="1:8" x14ac:dyDescent="0.25">
      <c r="A19" s="34">
        <v>623</v>
      </c>
      <c r="B19" s="34" t="s">
        <v>14</v>
      </c>
      <c r="C19" s="53"/>
      <c r="D19" s="63"/>
      <c r="E19" s="73"/>
      <c r="F19" s="62"/>
      <c r="G19" s="74"/>
    </row>
    <row r="20" spans="1:8" x14ac:dyDescent="0.25">
      <c r="A20" s="34">
        <v>623</v>
      </c>
      <c r="B20" s="34" t="s">
        <v>14</v>
      </c>
      <c r="C20" s="53"/>
      <c r="D20" s="63"/>
      <c r="E20" s="73"/>
      <c r="F20" s="62"/>
      <c r="G20" s="74"/>
    </row>
    <row r="21" spans="1:8" s="71" customFormat="1" x14ac:dyDescent="0.25">
      <c r="A21" s="34">
        <v>623</v>
      </c>
      <c r="B21" s="34" t="s">
        <v>14</v>
      </c>
      <c r="C21" s="53"/>
      <c r="D21" s="63"/>
      <c r="E21" s="73"/>
      <c r="F21" s="62"/>
      <c r="G21" s="74"/>
      <c r="H21"/>
    </row>
    <row r="22" spans="1:8" s="71" customFormat="1" x14ac:dyDescent="0.25">
      <c r="A22" s="34">
        <v>623</v>
      </c>
      <c r="B22" s="34" t="s">
        <v>14</v>
      </c>
      <c r="C22" s="53"/>
      <c r="D22" s="63"/>
      <c r="E22" s="73"/>
      <c r="F22" s="62"/>
      <c r="G22" s="74"/>
      <c r="H22"/>
    </row>
    <row r="23" spans="1:8" s="71" customFormat="1" x14ac:dyDescent="0.25">
      <c r="A23" s="34">
        <v>623</v>
      </c>
      <c r="B23" s="34" t="s">
        <v>14</v>
      </c>
      <c r="C23" s="53"/>
      <c r="D23" s="63"/>
      <c r="E23" s="73"/>
      <c r="F23" s="62"/>
      <c r="G23" s="74"/>
      <c r="H23"/>
    </row>
    <row r="24" spans="1:8" s="71" customFormat="1" x14ac:dyDescent="0.25">
      <c r="A24" s="34">
        <v>623</v>
      </c>
      <c r="B24" s="34" t="s">
        <v>14</v>
      </c>
      <c r="C24" s="53"/>
      <c r="D24" s="63"/>
      <c r="E24" s="73"/>
      <c r="F24" s="62"/>
      <c r="G24" s="74"/>
      <c r="H24"/>
    </row>
    <row r="25" spans="1:8" s="71" customFormat="1" x14ac:dyDescent="0.25">
      <c r="A25" s="34">
        <v>623</v>
      </c>
      <c r="B25" s="34" t="s">
        <v>14</v>
      </c>
      <c r="C25" s="53"/>
      <c r="D25" s="63"/>
      <c r="E25" s="73"/>
      <c r="F25" s="62"/>
      <c r="G25" s="74"/>
      <c r="H25"/>
    </row>
    <row r="26" spans="1:8" ht="15.75" x14ac:dyDescent="0.25">
      <c r="A26" s="164" t="s">
        <v>33</v>
      </c>
      <c r="B26" s="165"/>
      <c r="C26" s="165"/>
      <c r="D26" s="165"/>
      <c r="E26" s="166"/>
      <c r="F26" s="108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59" t="s">
        <v>27</v>
      </c>
      <c r="B29" s="159"/>
      <c r="C29" s="70"/>
      <c r="D29" s="51"/>
      <c r="E29" s="52"/>
      <c r="F29" s="71"/>
      <c r="G29" s="29" t="s">
        <v>29</v>
      </c>
    </row>
    <row r="30" spans="1:8" s="8" customFormat="1" x14ac:dyDescent="0.25">
      <c r="A30" s="159" t="s">
        <v>28</v>
      </c>
      <c r="B30" s="159"/>
      <c r="C30" s="30"/>
      <c r="D30" s="30"/>
      <c r="E30" s="90"/>
      <c r="G30" s="29" t="s">
        <v>117</v>
      </c>
    </row>
    <row r="32" spans="1:8" x14ac:dyDescent="0.25">
      <c r="A32" s="161" t="s">
        <v>273</v>
      </c>
      <c r="B32" s="161"/>
      <c r="C32" s="71"/>
      <c r="F32" s="71"/>
      <c r="G32" s="168" t="s">
        <v>273</v>
      </c>
      <c r="H32" s="168"/>
    </row>
  </sheetData>
  <protectedRanges>
    <protectedRange sqref="E16:E25" name="Range1_1_1"/>
  </protectedRanges>
  <autoFilter ref="A15:G26"/>
  <mergeCells count="11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  <mergeCell ref="G32:H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C60" sqref="C60"/>
    </sheetView>
  </sheetViews>
  <sheetFormatPr defaultRowHeight="15" x14ac:dyDescent="0.25"/>
  <cols>
    <col min="1" max="1" width="12.85546875" style="99" customWidth="1"/>
    <col min="2" max="2" width="11.7109375" style="99" customWidth="1"/>
    <col min="3" max="3" width="42.28515625" style="98" customWidth="1"/>
    <col min="4" max="4" width="18.5703125" style="23" customWidth="1"/>
    <col min="5" max="5" width="13.7109375" style="99" customWidth="1"/>
    <col min="6" max="6" width="14.28515625" style="99" bestFit="1" customWidth="1"/>
    <col min="7" max="7" width="56.7109375" style="99" customWidth="1"/>
    <col min="8" max="12" width="9.140625" style="99"/>
    <col min="13" max="13" width="14.85546875" style="99" bestFit="1" customWidth="1"/>
    <col min="14" max="16384" width="9.140625" style="99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67" t="s">
        <v>116</v>
      </c>
      <c r="B4" s="167"/>
      <c r="C4" s="167"/>
      <c r="D4" s="167"/>
      <c r="E4" s="167"/>
      <c r="F4" s="167"/>
      <c r="G4" s="167"/>
    </row>
    <row r="5" spans="1:8" ht="14.1" customHeight="1" x14ac:dyDescent="0.25">
      <c r="A5" s="167"/>
      <c r="B5" s="167"/>
      <c r="C5" s="167"/>
      <c r="D5" s="167"/>
      <c r="E5" s="167"/>
      <c r="F5" s="167"/>
      <c r="G5" s="167"/>
    </row>
    <row r="6" spans="1:8" ht="14.1" customHeight="1" x14ac:dyDescent="0.25">
      <c r="A6" s="167"/>
      <c r="B6" s="167"/>
      <c r="C6" s="167"/>
      <c r="D6" s="167"/>
      <c r="E6" s="167"/>
      <c r="F6" s="167"/>
      <c r="G6" s="167"/>
    </row>
    <row r="7" spans="1:8" ht="14.1" customHeight="1" x14ac:dyDescent="0.25">
      <c r="A7" s="167"/>
      <c r="B7" s="167"/>
      <c r="C7" s="167"/>
      <c r="D7" s="167"/>
      <c r="E7" s="167"/>
      <c r="F7" s="167"/>
      <c r="G7" s="167"/>
    </row>
    <row r="8" spans="1:8" ht="14.1" customHeight="1" x14ac:dyDescent="0.25">
      <c r="A8" s="167"/>
      <c r="B8" s="167"/>
      <c r="C8" s="167"/>
      <c r="D8" s="167"/>
      <c r="E8" s="167"/>
      <c r="F8" s="167"/>
      <c r="G8" s="167"/>
    </row>
    <row r="9" spans="1:8" ht="14.1" customHeight="1" x14ac:dyDescent="0.25">
      <c r="A9" s="167"/>
      <c r="B9" s="167"/>
      <c r="C9" s="167"/>
      <c r="D9" s="167"/>
      <c r="E9" s="167"/>
      <c r="F9" s="167"/>
      <c r="G9" s="167"/>
    </row>
    <row r="10" spans="1:8" ht="14.1" customHeight="1" x14ac:dyDescent="0.25">
      <c r="A10" s="167"/>
      <c r="B10" s="167"/>
      <c r="C10" s="167"/>
      <c r="D10" s="167"/>
      <c r="E10" s="167"/>
      <c r="F10" s="167"/>
      <c r="G10" s="167"/>
    </row>
    <row r="11" spans="1:8" ht="14.1" customHeight="1" x14ac:dyDescent="0.25">
      <c r="G11" s="100" t="s">
        <v>21</v>
      </c>
    </row>
    <row r="12" spans="1:8" ht="14.1" customHeight="1" x14ac:dyDescent="0.25">
      <c r="A12" s="172" t="s">
        <v>30</v>
      </c>
      <c r="B12" s="172"/>
      <c r="C12" s="172"/>
      <c r="D12" s="24"/>
      <c r="G12" s="171" t="s">
        <v>12</v>
      </c>
    </row>
    <row r="13" spans="1:8" ht="14.1" customHeight="1" thickBot="1" x14ac:dyDescent="0.3">
      <c r="A13" s="173" t="s">
        <v>274</v>
      </c>
      <c r="B13" s="173"/>
      <c r="C13" s="173"/>
      <c r="D13" s="25"/>
      <c r="G13" s="171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01">
        <v>623</v>
      </c>
      <c r="B15" s="13" t="s">
        <v>13</v>
      </c>
      <c r="C15" s="102" t="s">
        <v>42</v>
      </c>
      <c r="D15" s="66" t="s">
        <v>43</v>
      </c>
      <c r="E15" s="67">
        <v>45107</v>
      </c>
      <c r="F15" s="88">
        <v>3482</v>
      </c>
      <c r="G15" s="104" t="s">
        <v>114</v>
      </c>
      <c r="H15" s="98"/>
    </row>
    <row r="16" spans="1:8" x14ac:dyDescent="0.25">
      <c r="A16" s="101">
        <v>623</v>
      </c>
      <c r="B16" s="13" t="s">
        <v>13</v>
      </c>
      <c r="C16" s="102" t="s">
        <v>42</v>
      </c>
      <c r="D16" s="66" t="s">
        <v>44</v>
      </c>
      <c r="E16" s="67">
        <v>45107</v>
      </c>
      <c r="F16" s="88">
        <v>8000</v>
      </c>
      <c r="G16" s="104" t="s">
        <v>114</v>
      </c>
      <c r="H16" s="98"/>
    </row>
    <row r="17" spans="1:8" x14ac:dyDescent="0.25">
      <c r="A17" s="101">
        <v>623</v>
      </c>
      <c r="B17" s="13" t="s">
        <v>13</v>
      </c>
      <c r="C17" s="102" t="s">
        <v>42</v>
      </c>
      <c r="D17" s="66" t="s">
        <v>45</v>
      </c>
      <c r="E17" s="67">
        <v>45107</v>
      </c>
      <c r="F17" s="88">
        <v>10000</v>
      </c>
      <c r="G17" s="104" t="s">
        <v>115</v>
      </c>
      <c r="H17" s="98"/>
    </row>
    <row r="18" spans="1:8" x14ac:dyDescent="0.25">
      <c r="A18" s="101">
        <v>623</v>
      </c>
      <c r="B18" s="13" t="s">
        <v>13</v>
      </c>
      <c r="C18" s="102" t="s">
        <v>46</v>
      </c>
      <c r="D18" s="66" t="s">
        <v>47</v>
      </c>
      <c r="E18" s="67">
        <v>45107</v>
      </c>
      <c r="F18" s="88">
        <v>5640</v>
      </c>
      <c r="G18" s="104" t="s">
        <v>115</v>
      </c>
      <c r="H18" s="98"/>
    </row>
    <row r="19" spans="1:8" x14ac:dyDescent="0.25">
      <c r="A19" s="101">
        <v>623</v>
      </c>
      <c r="B19" s="13" t="s">
        <v>13</v>
      </c>
      <c r="C19" s="102" t="s">
        <v>46</v>
      </c>
      <c r="D19" s="66" t="s">
        <v>48</v>
      </c>
      <c r="E19" s="67">
        <v>45107</v>
      </c>
      <c r="F19" s="88">
        <v>2400</v>
      </c>
      <c r="G19" s="104" t="s">
        <v>115</v>
      </c>
      <c r="H19" s="98"/>
    </row>
    <row r="20" spans="1:8" x14ac:dyDescent="0.25">
      <c r="A20" s="101">
        <v>623</v>
      </c>
      <c r="B20" s="13" t="s">
        <v>13</v>
      </c>
      <c r="C20" s="102" t="s">
        <v>46</v>
      </c>
      <c r="D20" s="66" t="s">
        <v>49</v>
      </c>
      <c r="E20" s="67">
        <v>45107</v>
      </c>
      <c r="F20" s="88">
        <v>2980</v>
      </c>
      <c r="G20" s="104" t="s">
        <v>115</v>
      </c>
      <c r="H20" s="98"/>
    </row>
    <row r="21" spans="1:8" x14ac:dyDescent="0.25">
      <c r="A21" s="101">
        <v>623</v>
      </c>
      <c r="B21" s="13" t="s">
        <v>13</v>
      </c>
      <c r="C21" s="102" t="s">
        <v>46</v>
      </c>
      <c r="D21" s="66" t="s">
        <v>50</v>
      </c>
      <c r="E21" s="67">
        <v>45107</v>
      </c>
      <c r="F21" s="88">
        <v>681</v>
      </c>
      <c r="G21" s="104" t="s">
        <v>115</v>
      </c>
      <c r="H21" s="98"/>
    </row>
    <row r="22" spans="1:8" x14ac:dyDescent="0.25">
      <c r="A22" s="101">
        <v>623</v>
      </c>
      <c r="B22" s="13" t="s">
        <v>13</v>
      </c>
      <c r="C22" s="102" t="s">
        <v>51</v>
      </c>
      <c r="D22" s="66" t="s">
        <v>52</v>
      </c>
      <c r="E22" s="67">
        <v>45107</v>
      </c>
      <c r="F22" s="88">
        <v>1220</v>
      </c>
      <c r="G22" s="104" t="s">
        <v>115</v>
      </c>
      <c r="H22" s="98"/>
    </row>
    <row r="23" spans="1:8" x14ac:dyDescent="0.25">
      <c r="A23" s="101">
        <v>623</v>
      </c>
      <c r="B23" s="13" t="s">
        <v>13</v>
      </c>
      <c r="C23" s="102" t="s">
        <v>51</v>
      </c>
      <c r="D23" s="66" t="s">
        <v>53</v>
      </c>
      <c r="E23" s="67">
        <v>45107</v>
      </c>
      <c r="F23" s="88">
        <v>998</v>
      </c>
      <c r="G23" s="104" t="s">
        <v>115</v>
      </c>
      <c r="H23" s="98"/>
    </row>
    <row r="24" spans="1:8" x14ac:dyDescent="0.25">
      <c r="A24" s="101">
        <v>623</v>
      </c>
      <c r="B24" s="13" t="s">
        <v>13</v>
      </c>
      <c r="C24" s="102" t="s">
        <v>54</v>
      </c>
      <c r="D24" s="66" t="s">
        <v>55</v>
      </c>
      <c r="E24" s="67">
        <v>45107</v>
      </c>
      <c r="F24" s="88">
        <v>13925</v>
      </c>
      <c r="G24" s="104" t="s">
        <v>115</v>
      </c>
      <c r="H24" s="98"/>
    </row>
    <row r="25" spans="1:8" x14ac:dyDescent="0.25">
      <c r="A25" s="101">
        <v>623</v>
      </c>
      <c r="B25" s="13" t="s">
        <v>13</v>
      </c>
      <c r="C25" s="102" t="s">
        <v>54</v>
      </c>
      <c r="D25" s="66" t="s">
        <v>56</v>
      </c>
      <c r="E25" s="67">
        <v>45107</v>
      </c>
      <c r="F25" s="88">
        <v>3133</v>
      </c>
      <c r="G25" s="104" t="s">
        <v>115</v>
      </c>
      <c r="H25" s="98"/>
    </row>
    <row r="26" spans="1:8" x14ac:dyDescent="0.25">
      <c r="A26" s="101">
        <v>623</v>
      </c>
      <c r="B26" s="13" t="s">
        <v>13</v>
      </c>
      <c r="C26" s="102" t="s">
        <v>51</v>
      </c>
      <c r="D26" s="66" t="s">
        <v>57</v>
      </c>
      <c r="E26" s="67">
        <v>45107</v>
      </c>
      <c r="F26" s="88">
        <v>11619</v>
      </c>
      <c r="G26" s="104" t="s">
        <v>115</v>
      </c>
      <c r="H26" s="98"/>
    </row>
    <row r="27" spans="1:8" x14ac:dyDescent="0.25">
      <c r="A27" s="101">
        <v>623</v>
      </c>
      <c r="B27" s="13" t="s">
        <v>13</v>
      </c>
      <c r="C27" s="102" t="s">
        <v>58</v>
      </c>
      <c r="D27" s="66" t="s">
        <v>59</v>
      </c>
      <c r="E27" s="67">
        <v>45107</v>
      </c>
      <c r="F27" s="88">
        <v>14472</v>
      </c>
      <c r="G27" s="104" t="s">
        <v>115</v>
      </c>
      <c r="H27" s="98"/>
    </row>
    <row r="28" spans="1:8" x14ac:dyDescent="0.25">
      <c r="A28" s="101">
        <v>623</v>
      </c>
      <c r="B28" s="13" t="s">
        <v>13</v>
      </c>
      <c r="C28" s="22" t="s">
        <v>37</v>
      </c>
      <c r="D28" s="66" t="s">
        <v>60</v>
      </c>
      <c r="E28" s="67">
        <v>45107</v>
      </c>
      <c r="F28" s="88">
        <v>5350</v>
      </c>
      <c r="G28" s="104" t="s">
        <v>115</v>
      </c>
      <c r="H28" s="98"/>
    </row>
    <row r="29" spans="1:8" x14ac:dyDescent="0.25">
      <c r="A29" s="101">
        <v>623</v>
      </c>
      <c r="B29" s="13" t="s">
        <v>13</v>
      </c>
      <c r="C29" s="22" t="s">
        <v>37</v>
      </c>
      <c r="D29" s="66" t="s">
        <v>61</v>
      </c>
      <c r="E29" s="67">
        <v>45107</v>
      </c>
      <c r="F29" s="88">
        <v>2966</v>
      </c>
      <c r="G29" s="104" t="s">
        <v>115</v>
      </c>
      <c r="H29" s="98"/>
    </row>
    <row r="30" spans="1:8" x14ac:dyDescent="0.25">
      <c r="A30" s="101">
        <v>623</v>
      </c>
      <c r="B30" s="13" t="s">
        <v>13</v>
      </c>
      <c r="C30" s="22" t="s">
        <v>37</v>
      </c>
      <c r="D30" s="66" t="s">
        <v>62</v>
      </c>
      <c r="E30" s="67">
        <v>45107</v>
      </c>
      <c r="F30" s="88">
        <v>7000</v>
      </c>
      <c r="G30" s="104" t="s">
        <v>115</v>
      </c>
      <c r="H30" s="98"/>
    </row>
    <row r="31" spans="1:8" x14ac:dyDescent="0.25">
      <c r="A31" s="101">
        <v>623</v>
      </c>
      <c r="B31" s="13" t="s">
        <v>13</v>
      </c>
      <c r="C31" s="22" t="s">
        <v>37</v>
      </c>
      <c r="D31" s="66" t="s">
        <v>63</v>
      </c>
      <c r="E31" s="67">
        <v>45107</v>
      </c>
      <c r="F31" s="88">
        <v>4747</v>
      </c>
      <c r="G31" s="104" t="s">
        <v>115</v>
      </c>
      <c r="H31" s="98"/>
    </row>
    <row r="32" spans="1:8" x14ac:dyDescent="0.25">
      <c r="A32" s="101">
        <v>623</v>
      </c>
      <c r="B32" s="13" t="s">
        <v>13</v>
      </c>
      <c r="C32" s="22" t="s">
        <v>37</v>
      </c>
      <c r="D32" s="66" t="s">
        <v>64</v>
      </c>
      <c r="E32" s="67">
        <v>45107</v>
      </c>
      <c r="F32" s="88">
        <v>6000</v>
      </c>
      <c r="G32" s="104" t="s">
        <v>115</v>
      </c>
      <c r="H32" s="98"/>
    </row>
    <row r="33" spans="1:8" x14ac:dyDescent="0.25">
      <c r="A33" s="101">
        <v>623</v>
      </c>
      <c r="B33" s="13" t="s">
        <v>13</v>
      </c>
      <c r="C33" s="102" t="s">
        <v>65</v>
      </c>
      <c r="D33" s="66" t="s">
        <v>66</v>
      </c>
      <c r="E33" s="67">
        <v>45107</v>
      </c>
      <c r="F33" s="88">
        <v>4931</v>
      </c>
      <c r="G33" s="104" t="s">
        <v>115</v>
      </c>
      <c r="H33" s="98"/>
    </row>
    <row r="34" spans="1:8" x14ac:dyDescent="0.25">
      <c r="A34" s="101">
        <v>623</v>
      </c>
      <c r="B34" s="13" t="s">
        <v>13</v>
      </c>
      <c r="C34" s="102" t="s">
        <v>65</v>
      </c>
      <c r="D34" s="66" t="s">
        <v>67</v>
      </c>
      <c r="E34" s="67">
        <v>45107</v>
      </c>
      <c r="F34" s="88">
        <v>3491</v>
      </c>
      <c r="G34" s="104" t="s">
        <v>115</v>
      </c>
      <c r="H34" s="98"/>
    </row>
    <row r="35" spans="1:8" x14ac:dyDescent="0.25">
      <c r="A35" s="101">
        <v>623</v>
      </c>
      <c r="B35" s="13" t="s">
        <v>13</v>
      </c>
      <c r="C35" s="102" t="s">
        <v>65</v>
      </c>
      <c r="D35" s="66" t="s">
        <v>68</v>
      </c>
      <c r="E35" s="67">
        <v>45107</v>
      </c>
      <c r="F35" s="88">
        <v>8923</v>
      </c>
      <c r="G35" s="104" t="s">
        <v>115</v>
      </c>
      <c r="H35" s="98"/>
    </row>
    <row r="36" spans="1:8" x14ac:dyDescent="0.25">
      <c r="A36" s="101">
        <v>623</v>
      </c>
      <c r="B36" s="13" t="s">
        <v>13</v>
      </c>
      <c r="C36" s="22" t="s">
        <v>24</v>
      </c>
      <c r="D36" s="66" t="s">
        <v>69</v>
      </c>
      <c r="E36" s="67">
        <v>45107</v>
      </c>
      <c r="F36" s="88">
        <v>18191</v>
      </c>
      <c r="G36" s="104" t="s">
        <v>115</v>
      </c>
      <c r="H36" s="98"/>
    </row>
    <row r="37" spans="1:8" x14ac:dyDescent="0.25">
      <c r="A37" s="101">
        <v>623</v>
      </c>
      <c r="B37" s="13" t="s">
        <v>13</v>
      </c>
      <c r="C37" s="22" t="s">
        <v>24</v>
      </c>
      <c r="D37" s="66" t="s">
        <v>70</v>
      </c>
      <c r="E37" s="67">
        <v>45107</v>
      </c>
      <c r="F37" s="88">
        <v>16562</v>
      </c>
      <c r="G37" s="104" t="s">
        <v>115</v>
      </c>
      <c r="H37" s="98"/>
    </row>
    <row r="38" spans="1:8" x14ac:dyDescent="0.25">
      <c r="A38" s="101">
        <v>623</v>
      </c>
      <c r="B38" s="13" t="s">
        <v>13</v>
      </c>
      <c r="C38" s="102" t="s">
        <v>51</v>
      </c>
      <c r="D38" s="66" t="s">
        <v>44</v>
      </c>
      <c r="E38" s="67">
        <v>45107</v>
      </c>
      <c r="F38" s="88">
        <v>34101</v>
      </c>
      <c r="G38" s="104" t="s">
        <v>115</v>
      </c>
      <c r="H38" s="98"/>
    </row>
    <row r="39" spans="1:8" x14ac:dyDescent="0.25">
      <c r="A39" s="101">
        <v>623</v>
      </c>
      <c r="B39" s="13" t="s">
        <v>13</v>
      </c>
      <c r="C39" s="102" t="s">
        <v>71</v>
      </c>
      <c r="D39" s="66" t="s">
        <v>72</v>
      </c>
      <c r="E39" s="67">
        <v>45107</v>
      </c>
      <c r="F39" s="88">
        <v>439</v>
      </c>
      <c r="G39" s="104" t="s">
        <v>115</v>
      </c>
      <c r="H39" s="98"/>
    </row>
    <row r="40" spans="1:8" x14ac:dyDescent="0.25">
      <c r="A40" s="101">
        <v>623</v>
      </c>
      <c r="B40" s="13" t="s">
        <v>13</v>
      </c>
      <c r="C40" s="102" t="s">
        <v>71</v>
      </c>
      <c r="D40" s="66" t="s">
        <v>73</v>
      </c>
      <c r="E40" s="67">
        <v>45107</v>
      </c>
      <c r="F40" s="88">
        <v>907</v>
      </c>
      <c r="G40" s="104" t="s">
        <v>115</v>
      </c>
      <c r="H40" s="98"/>
    </row>
    <row r="41" spans="1:8" x14ac:dyDescent="0.25">
      <c r="A41" s="101">
        <v>623</v>
      </c>
      <c r="B41" s="13" t="s">
        <v>13</v>
      </c>
      <c r="C41" s="102" t="s">
        <v>42</v>
      </c>
      <c r="D41" s="66" t="s">
        <v>74</v>
      </c>
      <c r="E41" s="67">
        <v>45107</v>
      </c>
      <c r="F41" s="88">
        <v>3234</v>
      </c>
      <c r="G41" s="104" t="s">
        <v>115</v>
      </c>
      <c r="H41" s="98"/>
    </row>
    <row r="42" spans="1:8" x14ac:dyDescent="0.25">
      <c r="A42" s="101">
        <v>623</v>
      </c>
      <c r="B42" s="13" t="s">
        <v>13</v>
      </c>
      <c r="C42" s="102" t="s">
        <v>75</v>
      </c>
      <c r="D42" s="66" t="s">
        <v>76</v>
      </c>
      <c r="E42" s="67">
        <v>45107</v>
      </c>
      <c r="F42" s="88">
        <v>408</v>
      </c>
      <c r="G42" s="104" t="s">
        <v>115</v>
      </c>
      <c r="H42" s="98"/>
    </row>
    <row r="43" spans="1:8" x14ac:dyDescent="0.25">
      <c r="A43" s="101">
        <v>623</v>
      </c>
      <c r="B43" s="13" t="s">
        <v>13</v>
      </c>
      <c r="C43" s="102" t="s">
        <v>75</v>
      </c>
      <c r="D43" s="66" t="s">
        <v>77</v>
      </c>
      <c r="E43" s="67">
        <v>45107</v>
      </c>
      <c r="F43" s="88">
        <v>1798</v>
      </c>
      <c r="G43" s="104" t="s">
        <v>115</v>
      </c>
      <c r="H43" s="98"/>
    </row>
    <row r="44" spans="1:8" x14ac:dyDescent="0.25">
      <c r="A44" s="101">
        <v>623</v>
      </c>
      <c r="B44" s="13" t="s">
        <v>13</v>
      </c>
      <c r="C44" s="102" t="s">
        <v>75</v>
      </c>
      <c r="D44" s="66" t="s">
        <v>78</v>
      </c>
      <c r="E44" s="67">
        <v>45107</v>
      </c>
      <c r="F44" s="88">
        <v>2300</v>
      </c>
      <c r="G44" s="104" t="s">
        <v>115</v>
      </c>
      <c r="H44" s="98"/>
    </row>
    <row r="45" spans="1:8" x14ac:dyDescent="0.25">
      <c r="A45" s="101">
        <v>623</v>
      </c>
      <c r="B45" s="13" t="s">
        <v>13</v>
      </c>
      <c r="C45" s="102" t="s">
        <v>75</v>
      </c>
      <c r="D45" s="66" t="s">
        <v>79</v>
      </c>
      <c r="E45" s="67">
        <v>45107</v>
      </c>
      <c r="F45" s="88">
        <v>1456</v>
      </c>
      <c r="G45" s="104" t="s">
        <v>115</v>
      </c>
      <c r="H45" s="98"/>
    </row>
    <row r="46" spans="1:8" x14ac:dyDescent="0.25">
      <c r="A46" s="101">
        <v>623</v>
      </c>
      <c r="B46" s="13" t="s">
        <v>13</v>
      </c>
      <c r="C46" s="102" t="s">
        <v>35</v>
      </c>
      <c r="D46" s="66" t="s">
        <v>80</v>
      </c>
      <c r="E46" s="67">
        <v>45107</v>
      </c>
      <c r="F46" s="88">
        <v>9597</v>
      </c>
      <c r="G46" s="104" t="s">
        <v>115</v>
      </c>
      <c r="H46" s="98"/>
    </row>
    <row r="47" spans="1:8" x14ac:dyDescent="0.25">
      <c r="A47" s="101">
        <v>623</v>
      </c>
      <c r="B47" s="13" t="s">
        <v>13</v>
      </c>
      <c r="C47" s="22" t="s">
        <v>26</v>
      </c>
      <c r="D47" s="66" t="s">
        <v>81</v>
      </c>
      <c r="E47" s="67">
        <v>45107</v>
      </c>
      <c r="F47" s="88">
        <v>10037</v>
      </c>
      <c r="G47" s="104" t="s">
        <v>115</v>
      </c>
      <c r="H47" s="98"/>
    </row>
    <row r="48" spans="1:8" x14ac:dyDescent="0.25">
      <c r="A48" s="101">
        <v>623</v>
      </c>
      <c r="B48" s="13" t="s">
        <v>13</v>
      </c>
      <c r="C48" s="22" t="s">
        <v>26</v>
      </c>
      <c r="D48" s="66" t="s">
        <v>82</v>
      </c>
      <c r="E48" s="67">
        <v>45107</v>
      </c>
      <c r="F48" s="88">
        <v>6075</v>
      </c>
      <c r="G48" s="104" t="s">
        <v>115</v>
      </c>
      <c r="H48" s="98"/>
    </row>
    <row r="49" spans="1:8" x14ac:dyDescent="0.25">
      <c r="A49" s="101">
        <v>623</v>
      </c>
      <c r="B49" s="13" t="s">
        <v>13</v>
      </c>
      <c r="C49" s="22" t="s">
        <v>26</v>
      </c>
      <c r="D49" s="66" t="s">
        <v>83</v>
      </c>
      <c r="E49" s="67">
        <v>45107</v>
      </c>
      <c r="F49" s="88">
        <v>8658</v>
      </c>
      <c r="G49" s="104" t="s">
        <v>115</v>
      </c>
      <c r="H49" s="98"/>
    </row>
    <row r="50" spans="1:8" x14ac:dyDescent="0.25">
      <c r="A50" s="101">
        <v>623</v>
      </c>
      <c r="B50" s="13" t="s">
        <v>13</v>
      </c>
      <c r="C50" s="22" t="s">
        <v>41</v>
      </c>
      <c r="D50" s="66" t="s">
        <v>84</v>
      </c>
      <c r="E50" s="67">
        <v>45107</v>
      </c>
      <c r="F50" s="88">
        <v>3391</v>
      </c>
      <c r="G50" s="104" t="s">
        <v>115</v>
      </c>
      <c r="H50" s="98"/>
    </row>
    <row r="51" spans="1:8" x14ac:dyDescent="0.25">
      <c r="A51" s="101">
        <v>623</v>
      </c>
      <c r="B51" s="13" t="s">
        <v>13</v>
      </c>
      <c r="C51" s="22" t="s">
        <v>31</v>
      </c>
      <c r="D51" s="66" t="s">
        <v>85</v>
      </c>
      <c r="E51" s="67">
        <v>45107</v>
      </c>
      <c r="F51" s="88">
        <v>16931</v>
      </c>
      <c r="G51" s="104" t="s">
        <v>115</v>
      </c>
      <c r="H51" s="98"/>
    </row>
    <row r="52" spans="1:8" x14ac:dyDescent="0.25">
      <c r="A52" s="101">
        <v>623</v>
      </c>
      <c r="B52" s="13" t="s">
        <v>13</v>
      </c>
      <c r="C52" s="22" t="s">
        <v>31</v>
      </c>
      <c r="D52" s="66" t="s">
        <v>86</v>
      </c>
      <c r="E52" s="67">
        <v>45107</v>
      </c>
      <c r="F52" s="88">
        <v>3242.6</v>
      </c>
      <c r="G52" s="104" t="s">
        <v>115</v>
      </c>
      <c r="H52" s="98"/>
    </row>
    <row r="53" spans="1:8" x14ac:dyDescent="0.25">
      <c r="A53" s="101">
        <v>623</v>
      </c>
      <c r="B53" s="13" t="s">
        <v>13</v>
      </c>
      <c r="C53" s="22" t="s">
        <v>31</v>
      </c>
      <c r="D53" s="66" t="s">
        <v>87</v>
      </c>
      <c r="E53" s="67">
        <v>45107</v>
      </c>
      <c r="F53" s="88">
        <v>7993.64</v>
      </c>
      <c r="G53" s="104" t="s">
        <v>115</v>
      </c>
      <c r="H53" s="98"/>
    </row>
    <row r="54" spans="1:8" x14ac:dyDescent="0.25">
      <c r="A54" s="101">
        <v>623</v>
      </c>
      <c r="B54" s="13" t="s">
        <v>13</v>
      </c>
      <c r="C54" s="22" t="s">
        <v>31</v>
      </c>
      <c r="D54" s="66" t="s">
        <v>88</v>
      </c>
      <c r="E54" s="67">
        <v>45107</v>
      </c>
      <c r="F54" s="88">
        <v>4000</v>
      </c>
      <c r="G54" s="104" t="s">
        <v>115</v>
      </c>
      <c r="H54" s="98"/>
    </row>
    <row r="55" spans="1:8" x14ac:dyDescent="0.25">
      <c r="A55" s="101">
        <v>623</v>
      </c>
      <c r="B55" s="13" t="s">
        <v>13</v>
      </c>
      <c r="C55" s="22" t="s">
        <v>31</v>
      </c>
      <c r="D55" s="66" t="s">
        <v>89</v>
      </c>
      <c r="E55" s="67">
        <v>45107</v>
      </c>
      <c r="F55" s="88">
        <v>8000</v>
      </c>
      <c r="G55" s="104" t="s">
        <v>115</v>
      </c>
      <c r="H55" s="98"/>
    </row>
    <row r="56" spans="1:8" x14ac:dyDescent="0.25">
      <c r="A56" s="101">
        <v>623</v>
      </c>
      <c r="B56" s="13" t="s">
        <v>13</v>
      </c>
      <c r="C56" s="22" t="s">
        <v>31</v>
      </c>
      <c r="D56" s="66" t="s">
        <v>90</v>
      </c>
      <c r="E56" s="67">
        <v>45107</v>
      </c>
      <c r="F56" s="88">
        <v>2795.97</v>
      </c>
      <c r="G56" s="104" t="s">
        <v>115</v>
      </c>
      <c r="H56" s="98"/>
    </row>
    <row r="57" spans="1:8" x14ac:dyDescent="0.25">
      <c r="A57" s="101">
        <v>623</v>
      </c>
      <c r="B57" s="13" t="s">
        <v>13</v>
      </c>
      <c r="C57" s="22" t="s">
        <v>31</v>
      </c>
      <c r="D57" s="66" t="s">
        <v>91</v>
      </c>
      <c r="E57" s="67">
        <v>45107</v>
      </c>
      <c r="F57" s="88">
        <v>1712</v>
      </c>
      <c r="G57" s="104" t="s">
        <v>115</v>
      </c>
      <c r="H57" s="98"/>
    </row>
    <row r="58" spans="1:8" x14ac:dyDescent="0.25">
      <c r="A58" s="101">
        <v>623</v>
      </c>
      <c r="B58" s="13" t="s">
        <v>13</v>
      </c>
      <c r="C58" s="22" t="s">
        <v>31</v>
      </c>
      <c r="D58" s="66" t="s">
        <v>92</v>
      </c>
      <c r="E58" s="67">
        <v>45107</v>
      </c>
      <c r="F58" s="88">
        <v>1117.3399999999999</v>
      </c>
      <c r="G58" s="104" t="s">
        <v>115</v>
      </c>
      <c r="H58" s="98"/>
    </row>
    <row r="59" spans="1:8" x14ac:dyDescent="0.25">
      <c r="A59" s="101">
        <v>623</v>
      </c>
      <c r="B59" s="13" t="s">
        <v>13</v>
      </c>
      <c r="C59" s="22" t="s">
        <v>31</v>
      </c>
      <c r="D59" s="66" t="s">
        <v>93</v>
      </c>
      <c r="E59" s="67">
        <v>45107</v>
      </c>
      <c r="F59" s="88">
        <v>5116</v>
      </c>
      <c r="G59" s="104" t="s">
        <v>115</v>
      </c>
      <c r="H59" s="98"/>
    </row>
    <row r="60" spans="1:8" x14ac:dyDescent="0.25">
      <c r="A60" s="101">
        <v>623</v>
      </c>
      <c r="B60" s="13" t="s">
        <v>13</v>
      </c>
      <c r="C60" s="22" t="s">
        <v>24</v>
      </c>
      <c r="D60" s="66" t="s">
        <v>94</v>
      </c>
      <c r="E60" s="67">
        <v>45107</v>
      </c>
      <c r="F60" s="88">
        <v>20234</v>
      </c>
      <c r="G60" s="104" t="s">
        <v>115</v>
      </c>
      <c r="H60" s="98"/>
    </row>
    <row r="61" spans="1:8" x14ac:dyDescent="0.25">
      <c r="A61" s="101">
        <v>623</v>
      </c>
      <c r="B61" s="13" t="s">
        <v>13</v>
      </c>
      <c r="C61" s="22" t="s">
        <v>24</v>
      </c>
      <c r="D61" s="66" t="s">
        <v>95</v>
      </c>
      <c r="E61" s="67">
        <v>45107</v>
      </c>
      <c r="F61" s="88">
        <v>10377</v>
      </c>
      <c r="G61" s="104" t="s">
        <v>115</v>
      </c>
      <c r="H61" s="98"/>
    </row>
    <row r="62" spans="1:8" x14ac:dyDescent="0.25">
      <c r="A62" s="101">
        <v>623</v>
      </c>
      <c r="B62" s="13" t="s">
        <v>13</v>
      </c>
      <c r="C62" s="102" t="s">
        <v>96</v>
      </c>
      <c r="D62" s="66" t="s">
        <v>36</v>
      </c>
      <c r="E62" s="67">
        <v>45107</v>
      </c>
      <c r="F62" s="88">
        <v>4997</v>
      </c>
      <c r="G62" s="104" t="s">
        <v>115</v>
      </c>
      <c r="H62" s="98"/>
    </row>
    <row r="63" spans="1:8" x14ac:dyDescent="0.25">
      <c r="A63" s="101">
        <v>623</v>
      </c>
      <c r="B63" s="13" t="s">
        <v>13</v>
      </c>
      <c r="C63" s="22" t="s">
        <v>24</v>
      </c>
      <c r="D63" s="66" t="s">
        <v>97</v>
      </c>
      <c r="E63" s="67">
        <v>45107</v>
      </c>
      <c r="F63" s="88">
        <v>3317</v>
      </c>
      <c r="G63" s="104" t="s">
        <v>115</v>
      </c>
      <c r="H63" s="98"/>
    </row>
    <row r="64" spans="1:8" x14ac:dyDescent="0.25">
      <c r="A64" s="101">
        <v>623</v>
      </c>
      <c r="B64" s="13" t="s">
        <v>13</v>
      </c>
      <c r="C64" s="22" t="s">
        <v>24</v>
      </c>
      <c r="D64" s="66" t="s">
        <v>98</v>
      </c>
      <c r="E64" s="67">
        <v>45107</v>
      </c>
      <c r="F64" s="88">
        <v>22318</v>
      </c>
      <c r="G64" s="104" t="s">
        <v>115</v>
      </c>
      <c r="H64" s="98"/>
    </row>
    <row r="65" spans="1:8" x14ac:dyDescent="0.25">
      <c r="A65" s="101">
        <v>623</v>
      </c>
      <c r="B65" s="13" t="s">
        <v>13</v>
      </c>
      <c r="C65" s="22" t="s">
        <v>31</v>
      </c>
      <c r="D65" s="66" t="s">
        <v>99</v>
      </c>
      <c r="E65" s="67">
        <v>45107</v>
      </c>
      <c r="F65" s="88">
        <v>9882</v>
      </c>
      <c r="G65" s="104" t="s">
        <v>115</v>
      </c>
      <c r="H65" s="98"/>
    </row>
    <row r="66" spans="1:8" x14ac:dyDescent="0.25">
      <c r="A66" s="101">
        <v>623</v>
      </c>
      <c r="B66" s="13" t="s">
        <v>13</v>
      </c>
      <c r="C66" s="102" t="s">
        <v>58</v>
      </c>
      <c r="D66" s="66" t="s">
        <v>100</v>
      </c>
      <c r="E66" s="67">
        <v>45107</v>
      </c>
      <c r="F66" s="88">
        <v>23991</v>
      </c>
      <c r="G66" s="104" t="s">
        <v>115</v>
      </c>
      <c r="H66" s="98"/>
    </row>
    <row r="67" spans="1:8" x14ac:dyDescent="0.25">
      <c r="A67" s="101">
        <v>623</v>
      </c>
      <c r="B67" s="13" t="s">
        <v>13</v>
      </c>
      <c r="C67" s="102" t="s">
        <v>51</v>
      </c>
      <c r="D67" s="66" t="s">
        <v>74</v>
      </c>
      <c r="E67" s="67">
        <v>45107</v>
      </c>
      <c r="F67" s="88">
        <v>36771</v>
      </c>
      <c r="G67" s="104" t="s">
        <v>115</v>
      </c>
      <c r="H67" s="98"/>
    </row>
    <row r="68" spans="1:8" x14ac:dyDescent="0.25">
      <c r="A68" s="101">
        <v>623</v>
      </c>
      <c r="B68" s="13" t="s">
        <v>13</v>
      </c>
      <c r="C68" s="102" t="s">
        <v>101</v>
      </c>
      <c r="D68" s="66" t="s">
        <v>102</v>
      </c>
      <c r="E68" s="67">
        <v>45107</v>
      </c>
      <c r="F68" s="88">
        <v>10066</v>
      </c>
      <c r="G68" s="104" t="s">
        <v>115</v>
      </c>
      <c r="H68" s="98"/>
    </row>
    <row r="69" spans="1:8" x14ac:dyDescent="0.25">
      <c r="A69" s="101">
        <v>623</v>
      </c>
      <c r="B69" s="13" t="s">
        <v>13</v>
      </c>
      <c r="C69" s="102" t="s">
        <v>103</v>
      </c>
      <c r="D69" s="66" t="s">
        <v>104</v>
      </c>
      <c r="E69" s="67">
        <v>45107</v>
      </c>
      <c r="F69" s="88">
        <v>8499</v>
      </c>
      <c r="G69" s="104" t="s">
        <v>115</v>
      </c>
      <c r="H69" s="98"/>
    </row>
    <row r="70" spans="1:8" x14ac:dyDescent="0.25">
      <c r="A70" s="101">
        <v>623</v>
      </c>
      <c r="B70" s="13" t="s">
        <v>13</v>
      </c>
      <c r="C70" s="102" t="s">
        <v>103</v>
      </c>
      <c r="D70" s="66" t="s">
        <v>105</v>
      </c>
      <c r="E70" s="67">
        <v>45107</v>
      </c>
      <c r="F70" s="88">
        <v>4638</v>
      </c>
      <c r="G70" s="104" t="s">
        <v>115</v>
      </c>
      <c r="H70" s="98"/>
    </row>
    <row r="71" spans="1:8" x14ac:dyDescent="0.25">
      <c r="A71" s="101">
        <v>623</v>
      </c>
      <c r="B71" s="13" t="s">
        <v>13</v>
      </c>
      <c r="C71" s="102" t="s">
        <v>103</v>
      </c>
      <c r="D71" s="66" t="s">
        <v>106</v>
      </c>
      <c r="E71" s="67">
        <v>45107</v>
      </c>
      <c r="F71" s="88">
        <v>11978</v>
      </c>
      <c r="G71" s="104" t="s">
        <v>115</v>
      </c>
      <c r="H71" s="98"/>
    </row>
    <row r="72" spans="1:8" x14ac:dyDescent="0.25">
      <c r="A72" s="101">
        <v>623</v>
      </c>
      <c r="B72" s="13" t="s">
        <v>13</v>
      </c>
      <c r="C72" s="102" t="s">
        <v>103</v>
      </c>
      <c r="D72" s="66" t="s">
        <v>107</v>
      </c>
      <c r="E72" s="67">
        <v>45107</v>
      </c>
      <c r="F72" s="88">
        <v>15382</v>
      </c>
      <c r="G72" s="104" t="s">
        <v>115</v>
      </c>
      <c r="H72" s="98"/>
    </row>
    <row r="73" spans="1:8" x14ac:dyDescent="0.25">
      <c r="A73" s="101">
        <v>623</v>
      </c>
      <c r="B73" s="13" t="s">
        <v>13</v>
      </c>
      <c r="C73" s="102" t="s">
        <v>108</v>
      </c>
      <c r="D73" s="66" t="s">
        <v>109</v>
      </c>
      <c r="E73" s="67">
        <v>45107</v>
      </c>
      <c r="F73" s="88">
        <v>1917</v>
      </c>
      <c r="G73" s="104" t="s">
        <v>115</v>
      </c>
      <c r="H73" s="98"/>
    </row>
    <row r="74" spans="1:8" x14ac:dyDescent="0.25">
      <c r="A74" s="101">
        <v>623</v>
      </c>
      <c r="B74" s="13" t="s">
        <v>13</v>
      </c>
      <c r="C74" s="102" t="s">
        <v>110</v>
      </c>
      <c r="D74" s="66" t="s">
        <v>111</v>
      </c>
      <c r="E74" s="67">
        <v>45107</v>
      </c>
      <c r="F74" s="88">
        <v>7483</v>
      </c>
      <c r="G74" s="104" t="s">
        <v>115</v>
      </c>
      <c r="H74" s="98"/>
    </row>
    <row r="75" spans="1:8" x14ac:dyDescent="0.25">
      <c r="A75" s="101">
        <v>623</v>
      </c>
      <c r="B75" s="13" t="s">
        <v>13</v>
      </c>
      <c r="C75" s="22" t="s">
        <v>26</v>
      </c>
      <c r="D75" s="66" t="s">
        <v>112</v>
      </c>
      <c r="E75" s="67">
        <v>45107</v>
      </c>
      <c r="F75" s="88">
        <v>7083.99</v>
      </c>
      <c r="G75" s="104" t="s">
        <v>115</v>
      </c>
      <c r="H75" s="98"/>
    </row>
    <row r="76" spans="1:8" x14ac:dyDescent="0.25">
      <c r="A76" s="101">
        <v>623</v>
      </c>
      <c r="B76" s="13" t="s">
        <v>13</v>
      </c>
      <c r="C76" s="22" t="s">
        <v>26</v>
      </c>
      <c r="D76" s="66" t="s">
        <v>113</v>
      </c>
      <c r="E76" s="67">
        <v>45107</v>
      </c>
      <c r="F76" s="88">
        <v>24481.99</v>
      </c>
      <c r="G76" s="104" t="s">
        <v>115</v>
      </c>
      <c r="H76" s="98"/>
    </row>
    <row r="77" spans="1:8" ht="15.75" x14ac:dyDescent="0.25">
      <c r="A77" s="164" t="s">
        <v>23</v>
      </c>
      <c r="B77" s="165"/>
      <c r="C77" s="165"/>
      <c r="D77" s="165"/>
      <c r="E77" s="166"/>
      <c r="F77" s="39">
        <f>SUM(F15:F76)</f>
        <v>513436.52999999997</v>
      </c>
      <c r="G77" s="40"/>
    </row>
    <row r="78" spans="1:8" ht="15.75" x14ac:dyDescent="0.25">
      <c r="A78" s="75"/>
      <c r="B78" s="75"/>
      <c r="C78" s="76"/>
      <c r="D78" s="76"/>
      <c r="E78" s="76"/>
      <c r="F78" s="77"/>
      <c r="G78" s="78"/>
    </row>
    <row r="79" spans="1:8" ht="15.75" x14ac:dyDescent="0.25">
      <c r="A79" s="75"/>
      <c r="B79" s="75"/>
      <c r="C79" s="76"/>
      <c r="D79" s="76"/>
      <c r="E79" s="76"/>
      <c r="F79" s="77"/>
      <c r="G79" s="78"/>
    </row>
    <row r="80" spans="1:8" x14ac:dyDescent="0.25">
      <c r="A80" s="159" t="s">
        <v>27</v>
      </c>
      <c r="B80" s="159"/>
      <c r="D80" s="51"/>
      <c r="E80" s="52"/>
      <c r="G80" s="29" t="s">
        <v>29</v>
      </c>
    </row>
    <row r="81" spans="1:8" s="96" customFormat="1" ht="15.75" x14ac:dyDescent="0.25">
      <c r="A81" s="160" t="s">
        <v>28</v>
      </c>
      <c r="B81" s="160"/>
      <c r="C81" s="94"/>
      <c r="D81" s="95"/>
      <c r="G81" s="94" t="s">
        <v>117</v>
      </c>
    </row>
    <row r="82" spans="1:8" x14ac:dyDescent="0.25">
      <c r="A82" s="97"/>
      <c r="B82" s="97"/>
      <c r="G82" s="28"/>
    </row>
    <row r="83" spans="1:8" x14ac:dyDescent="0.25">
      <c r="A83" s="161" t="s">
        <v>273</v>
      </c>
      <c r="B83" s="161"/>
      <c r="G83" s="168" t="s">
        <v>273</v>
      </c>
      <c r="H83" s="168"/>
    </row>
    <row r="84" spans="1:8" x14ac:dyDescent="0.25">
      <c r="F84" s="14"/>
    </row>
    <row r="85" spans="1:8" x14ac:dyDescent="0.25">
      <c r="F85" s="14"/>
    </row>
    <row r="89" spans="1:8" x14ac:dyDescent="0.25">
      <c r="F89" s="79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zoomScale="90" zoomScaleNormal="90" workbookViewId="0">
      <selection activeCell="J45" sqref="J45"/>
    </sheetView>
  </sheetViews>
  <sheetFormatPr defaultRowHeight="15" x14ac:dyDescent="0.25"/>
  <cols>
    <col min="1" max="1" width="12.85546875" customWidth="1"/>
    <col min="2" max="2" width="11.7109375" customWidth="1"/>
    <col min="3" max="3" width="18.7109375" style="21" customWidth="1"/>
    <col min="4" max="4" width="16.85546875" style="23" customWidth="1"/>
    <col min="5" max="5" width="14.7109375" style="23" hidden="1" customWidth="1"/>
    <col min="6" max="6" width="18.5703125" style="23" customWidth="1"/>
    <col min="7" max="7" width="18.5703125" customWidth="1"/>
    <col min="8" max="8" width="22.28515625" style="121" hidden="1" customWidth="1"/>
    <col min="9" max="9" width="14.28515625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6" customFormat="1" x14ac:dyDescent="0.25">
      <c r="A3" s="1"/>
      <c r="B3" s="1"/>
      <c r="C3" s="85"/>
      <c r="D3" s="23"/>
      <c r="E3" s="23"/>
      <c r="F3" s="23"/>
      <c r="G3" s="1"/>
      <c r="H3" s="121"/>
      <c r="I3" s="1"/>
      <c r="J3" s="1"/>
    </row>
    <row r="4" spans="1:10" ht="14.1" customHeight="1" x14ac:dyDescent="0.25">
      <c r="A4" s="167" t="s">
        <v>39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14.1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</row>
    <row r="6" spans="1:10" ht="14.1" customHeight="1" x14ac:dyDescent="0.25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10" ht="14.1" customHeight="1" x14ac:dyDescent="0.25">
      <c r="A7" s="167"/>
      <c r="B7" s="167"/>
      <c r="C7" s="167"/>
      <c r="D7" s="167"/>
      <c r="E7" s="167"/>
      <c r="F7" s="167"/>
      <c r="G7" s="167"/>
      <c r="H7" s="167"/>
      <c r="I7" s="167"/>
      <c r="J7" s="167"/>
    </row>
    <row r="8" spans="1:10" ht="14.1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</row>
    <row r="9" spans="1:10" ht="14.1" customHeigh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</row>
    <row r="10" spans="1:10" ht="14.1" customHeight="1" x14ac:dyDescent="0.25">
      <c r="A10" s="167"/>
      <c r="B10" s="167"/>
      <c r="C10" s="167"/>
      <c r="D10" s="167"/>
      <c r="E10" s="167"/>
      <c r="F10" s="167"/>
      <c r="G10" s="167"/>
      <c r="H10" s="167"/>
      <c r="I10" s="167"/>
      <c r="J10" s="167"/>
    </row>
    <row r="11" spans="1:10" ht="14.1" customHeight="1" x14ac:dyDescent="0.25">
      <c r="J11" s="12" t="s">
        <v>21</v>
      </c>
    </row>
    <row r="12" spans="1:10" ht="14.1" customHeight="1" x14ac:dyDescent="0.25">
      <c r="A12" s="172" t="s">
        <v>30</v>
      </c>
      <c r="B12" s="172"/>
      <c r="C12" s="172"/>
      <c r="D12" s="24"/>
      <c r="E12" s="24"/>
      <c r="F12" s="24"/>
      <c r="H12" s="118"/>
      <c r="J12" s="171" t="s">
        <v>12</v>
      </c>
    </row>
    <row r="13" spans="1:10" ht="14.1" customHeight="1" thickBot="1" x14ac:dyDescent="0.3">
      <c r="A13" s="173" t="s">
        <v>274</v>
      </c>
      <c r="B13" s="173"/>
      <c r="C13" s="173"/>
      <c r="D13" s="25"/>
      <c r="E13" s="25"/>
      <c r="F13" s="25"/>
      <c r="H13" s="118"/>
      <c r="J13" s="171"/>
    </row>
    <row r="14" spans="1:10" ht="30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119</v>
      </c>
      <c r="F14" s="17" t="s">
        <v>240</v>
      </c>
      <c r="G14" s="17" t="s">
        <v>241</v>
      </c>
      <c r="H14" s="20" t="s">
        <v>3</v>
      </c>
      <c r="I14" s="20" t="s">
        <v>0</v>
      </c>
      <c r="J14" s="18" t="s">
        <v>5</v>
      </c>
    </row>
    <row r="15" spans="1:10" ht="18" customHeight="1" x14ac:dyDescent="0.25">
      <c r="A15" s="19">
        <v>623</v>
      </c>
      <c r="B15" s="13" t="s">
        <v>13</v>
      </c>
      <c r="C15" s="22" t="s">
        <v>287</v>
      </c>
      <c r="D15" s="115" t="s">
        <v>288</v>
      </c>
      <c r="E15" s="115" t="s">
        <v>121</v>
      </c>
      <c r="F15" s="115" t="s">
        <v>289</v>
      </c>
      <c r="G15" s="67">
        <v>44221</v>
      </c>
      <c r="H15" s="22" t="s">
        <v>122</v>
      </c>
      <c r="I15" s="120">
        <v>9060</v>
      </c>
      <c r="J15" s="119" t="s">
        <v>238</v>
      </c>
    </row>
    <row r="16" spans="1:10" ht="14.1" customHeight="1" thickBot="1" x14ac:dyDescent="0.3">
      <c r="A16" s="19">
        <v>623</v>
      </c>
      <c r="B16" s="13" t="s">
        <v>13</v>
      </c>
      <c r="C16" s="22" t="s">
        <v>101</v>
      </c>
      <c r="D16" s="115" t="s">
        <v>290</v>
      </c>
      <c r="E16" s="115" t="s">
        <v>167</v>
      </c>
      <c r="F16" s="115" t="s">
        <v>291</v>
      </c>
      <c r="G16" s="67">
        <v>45342</v>
      </c>
      <c r="H16" s="22" t="s">
        <v>168</v>
      </c>
      <c r="I16" s="120">
        <v>5964.95</v>
      </c>
      <c r="J16" s="119" t="s">
        <v>238</v>
      </c>
    </row>
    <row r="17" spans="1:11" s="103" customFormat="1" ht="14.1" customHeight="1" x14ac:dyDescent="0.25">
      <c r="A17" s="19">
        <v>623</v>
      </c>
      <c r="B17" s="13" t="s">
        <v>13</v>
      </c>
      <c r="C17" s="123" t="s">
        <v>172</v>
      </c>
      <c r="D17" s="124" t="s">
        <v>173</v>
      </c>
      <c r="E17" s="126" t="s">
        <v>175</v>
      </c>
      <c r="F17" s="115" t="s">
        <v>174</v>
      </c>
      <c r="G17" s="125">
        <v>44263</v>
      </c>
      <c r="H17" s="127" t="s">
        <v>176</v>
      </c>
      <c r="I17" s="120">
        <v>8789.1</v>
      </c>
      <c r="J17" s="119" t="s">
        <v>238</v>
      </c>
    </row>
    <row r="18" spans="1:11" ht="14.1" customHeight="1" x14ac:dyDescent="0.25">
      <c r="A18" s="19">
        <v>623</v>
      </c>
      <c r="B18" s="13" t="s">
        <v>13</v>
      </c>
      <c r="C18" s="22" t="s">
        <v>24</v>
      </c>
      <c r="D18" s="115" t="s">
        <v>177</v>
      </c>
      <c r="E18" s="131" t="s">
        <v>195</v>
      </c>
      <c r="F18" s="133" t="s">
        <v>203</v>
      </c>
      <c r="G18" s="136">
        <v>44378</v>
      </c>
      <c r="H18" s="32" t="s">
        <v>214</v>
      </c>
      <c r="I18" s="139">
        <v>15000</v>
      </c>
      <c r="J18" s="119" t="s">
        <v>238</v>
      </c>
    </row>
    <row r="19" spans="1:11" ht="14.1" customHeight="1" x14ac:dyDescent="0.25">
      <c r="A19" s="19">
        <v>623</v>
      </c>
      <c r="B19" s="13" t="s">
        <v>13</v>
      </c>
      <c r="C19" s="22" t="s">
        <v>178</v>
      </c>
      <c r="D19" s="115" t="s">
        <v>179</v>
      </c>
      <c r="E19" s="132" t="s">
        <v>196</v>
      </c>
      <c r="F19" s="134" t="s">
        <v>204</v>
      </c>
      <c r="G19" s="136">
        <v>44900</v>
      </c>
      <c r="H19" s="32" t="s">
        <v>215</v>
      </c>
      <c r="I19" s="139">
        <v>34894.839999999997</v>
      </c>
      <c r="J19" s="119" t="s">
        <v>238</v>
      </c>
    </row>
    <row r="20" spans="1:11" s="86" customFormat="1" ht="30.75" customHeight="1" x14ac:dyDescent="0.25">
      <c r="A20" s="19">
        <v>623</v>
      </c>
      <c r="B20" s="13" t="s">
        <v>13</v>
      </c>
      <c r="C20" s="22" t="s">
        <v>178</v>
      </c>
      <c r="D20" s="115" t="s">
        <v>180</v>
      </c>
      <c r="E20" s="132" t="s">
        <v>197</v>
      </c>
      <c r="F20" s="134" t="s">
        <v>205</v>
      </c>
      <c r="G20" s="136">
        <v>44902</v>
      </c>
      <c r="H20" s="32" t="s">
        <v>216</v>
      </c>
      <c r="I20" s="139">
        <v>479</v>
      </c>
      <c r="J20" s="119" t="s">
        <v>238</v>
      </c>
    </row>
    <row r="21" spans="1:11" ht="14.1" customHeight="1" x14ac:dyDescent="0.25">
      <c r="A21" s="19">
        <v>623</v>
      </c>
      <c r="B21" s="13" t="s">
        <v>13</v>
      </c>
      <c r="C21" s="22" t="s">
        <v>181</v>
      </c>
      <c r="D21" s="115" t="s">
        <v>182</v>
      </c>
      <c r="E21" s="132" t="s">
        <v>198</v>
      </c>
      <c r="F21" s="134" t="s">
        <v>206</v>
      </c>
      <c r="G21" s="136">
        <v>44138</v>
      </c>
      <c r="H21" s="32" t="s">
        <v>217</v>
      </c>
      <c r="I21" s="139">
        <v>952.16</v>
      </c>
      <c r="J21" s="119" t="s">
        <v>238</v>
      </c>
    </row>
    <row r="22" spans="1:11" s="65" customFormat="1" ht="13.5" customHeight="1" x14ac:dyDescent="0.25">
      <c r="A22" s="19">
        <v>623</v>
      </c>
      <c r="B22" s="13" t="s">
        <v>13</v>
      </c>
      <c r="C22" s="22" t="s">
        <v>35</v>
      </c>
      <c r="D22" s="115" t="s">
        <v>183</v>
      </c>
      <c r="E22" s="132" t="s">
        <v>199</v>
      </c>
      <c r="F22" s="134" t="s">
        <v>207</v>
      </c>
      <c r="G22" s="136">
        <v>44573</v>
      </c>
      <c r="H22" s="32" t="s">
        <v>218</v>
      </c>
      <c r="I22" s="139">
        <v>1060.97</v>
      </c>
      <c r="J22" s="119" t="s">
        <v>238</v>
      </c>
    </row>
    <row r="23" spans="1:11" s="65" customFormat="1" ht="13.5" customHeight="1" x14ac:dyDescent="0.25">
      <c r="A23" s="19">
        <v>623</v>
      </c>
      <c r="B23" s="13" t="s">
        <v>13</v>
      </c>
      <c r="C23" s="22" t="s">
        <v>184</v>
      </c>
      <c r="D23" s="115" t="s">
        <v>185</v>
      </c>
      <c r="E23" s="132" t="s">
        <v>200</v>
      </c>
      <c r="F23" s="134" t="s">
        <v>208</v>
      </c>
      <c r="G23" s="136">
        <v>45124</v>
      </c>
      <c r="H23" s="32" t="s">
        <v>219</v>
      </c>
      <c r="I23" s="139">
        <v>2956.5</v>
      </c>
      <c r="J23" s="119" t="s">
        <v>238</v>
      </c>
    </row>
    <row r="24" spans="1:11" s="68" customFormat="1" ht="13.5" customHeight="1" x14ac:dyDescent="0.25">
      <c r="A24" s="19">
        <v>623</v>
      </c>
      <c r="B24" s="13" t="s">
        <v>13</v>
      </c>
      <c r="C24" s="22" t="s">
        <v>184</v>
      </c>
      <c r="D24" s="115" t="s">
        <v>186</v>
      </c>
      <c r="E24" s="132" t="s">
        <v>201</v>
      </c>
      <c r="F24" s="134" t="s">
        <v>209</v>
      </c>
      <c r="G24" s="136">
        <v>45141</v>
      </c>
      <c r="H24" s="32" t="s">
        <v>220</v>
      </c>
      <c r="I24" s="139">
        <v>3305</v>
      </c>
      <c r="J24" s="119" t="s">
        <v>238</v>
      </c>
    </row>
    <row r="25" spans="1:11" s="81" customFormat="1" ht="30" x14ac:dyDescent="0.25">
      <c r="A25" s="19">
        <v>623</v>
      </c>
      <c r="B25" s="13" t="s">
        <v>13</v>
      </c>
      <c r="C25" s="22" t="s">
        <v>187</v>
      </c>
      <c r="D25" s="115" t="s">
        <v>188</v>
      </c>
      <c r="E25" s="132" t="s">
        <v>145</v>
      </c>
      <c r="F25" s="134" t="s">
        <v>210</v>
      </c>
      <c r="G25" s="136">
        <v>45222</v>
      </c>
      <c r="H25" s="32" t="s">
        <v>221</v>
      </c>
      <c r="I25" s="139">
        <v>23294.94</v>
      </c>
      <c r="J25" s="119" t="s">
        <v>238</v>
      </c>
      <c r="K25" s="80"/>
    </row>
    <row r="26" spans="1:11" s="106" customFormat="1" ht="33" customHeight="1" x14ac:dyDescent="0.25">
      <c r="A26" s="19">
        <v>623</v>
      </c>
      <c r="B26" s="13" t="s">
        <v>13</v>
      </c>
      <c r="C26" s="22" t="s">
        <v>189</v>
      </c>
      <c r="D26" s="115" t="s">
        <v>190</v>
      </c>
      <c r="E26" s="132" t="s">
        <v>202</v>
      </c>
      <c r="F26" s="134" t="s">
        <v>211</v>
      </c>
      <c r="G26" s="136">
        <v>45257</v>
      </c>
      <c r="H26" s="32" t="s">
        <v>222</v>
      </c>
      <c r="I26" s="139">
        <v>2592.4299999999998</v>
      </c>
      <c r="J26" s="119" t="s">
        <v>238</v>
      </c>
      <c r="K26" s="105"/>
    </row>
    <row r="27" spans="1:11" s="106" customFormat="1" ht="24" customHeight="1" x14ac:dyDescent="0.25">
      <c r="A27" s="19">
        <v>623</v>
      </c>
      <c r="B27" s="13" t="s">
        <v>13</v>
      </c>
      <c r="C27" s="22" t="s">
        <v>191</v>
      </c>
      <c r="D27" s="128" t="s">
        <v>192</v>
      </c>
      <c r="E27" s="151" t="s">
        <v>142</v>
      </c>
      <c r="F27" s="134" t="s">
        <v>212</v>
      </c>
      <c r="G27" s="136">
        <v>45264</v>
      </c>
      <c r="H27" s="32" t="s">
        <v>223</v>
      </c>
      <c r="I27" s="139">
        <v>12641</v>
      </c>
      <c r="J27" s="119" t="s">
        <v>238</v>
      </c>
      <c r="K27" s="105"/>
    </row>
    <row r="28" spans="1:11" s="112" customFormat="1" ht="27.75" customHeight="1" thickBot="1" x14ac:dyDescent="0.3">
      <c r="A28" s="19">
        <v>623</v>
      </c>
      <c r="B28" s="13" t="s">
        <v>13</v>
      </c>
      <c r="C28" s="129" t="s">
        <v>193</v>
      </c>
      <c r="D28" s="130" t="s">
        <v>194</v>
      </c>
      <c r="E28" s="141" t="s">
        <v>142</v>
      </c>
      <c r="F28" s="135" t="s">
        <v>213</v>
      </c>
      <c r="G28" s="137">
        <v>45279</v>
      </c>
      <c r="H28" s="138" t="s">
        <v>224</v>
      </c>
      <c r="I28" s="140">
        <v>2819.1</v>
      </c>
      <c r="J28" s="119" t="s">
        <v>238</v>
      </c>
      <c r="K28" s="111"/>
    </row>
    <row r="29" spans="1:11" s="112" customFormat="1" ht="30" x14ac:dyDescent="0.25">
      <c r="A29" s="19">
        <v>623</v>
      </c>
      <c r="B29" s="13" t="s">
        <v>13</v>
      </c>
      <c r="C29" s="22" t="s">
        <v>24</v>
      </c>
      <c r="D29" s="115" t="s">
        <v>225</v>
      </c>
      <c r="E29" s="115" t="s">
        <v>227</v>
      </c>
      <c r="F29" s="115" t="s">
        <v>226</v>
      </c>
      <c r="G29" s="67">
        <v>44645</v>
      </c>
      <c r="H29" s="22"/>
      <c r="I29" s="120">
        <v>12739.9</v>
      </c>
      <c r="J29" s="119" t="s">
        <v>238</v>
      </c>
      <c r="K29" s="111"/>
    </row>
    <row r="30" spans="1:11" s="112" customFormat="1" ht="30" x14ac:dyDescent="0.25">
      <c r="A30" s="19">
        <v>623</v>
      </c>
      <c r="B30" s="13" t="s">
        <v>13</v>
      </c>
      <c r="C30" s="22" t="s">
        <v>24</v>
      </c>
      <c r="D30" s="115" t="s">
        <v>228</v>
      </c>
      <c r="E30" s="115" t="s">
        <v>229</v>
      </c>
      <c r="F30" s="115" t="s">
        <v>230</v>
      </c>
      <c r="G30" s="67">
        <v>44881</v>
      </c>
      <c r="H30" s="22"/>
      <c r="I30" s="120">
        <v>72747.100000000006</v>
      </c>
      <c r="J30" s="119" t="s">
        <v>238</v>
      </c>
      <c r="K30" s="111"/>
    </row>
    <row r="31" spans="1:11" s="112" customFormat="1" ht="30" x14ac:dyDescent="0.25">
      <c r="A31" s="19">
        <v>623</v>
      </c>
      <c r="B31" s="13" t="s">
        <v>13</v>
      </c>
      <c r="C31" s="22" t="s">
        <v>178</v>
      </c>
      <c r="D31" s="115" t="s">
        <v>231</v>
      </c>
      <c r="E31" s="115" t="s">
        <v>232</v>
      </c>
      <c r="F31" s="115" t="s">
        <v>233</v>
      </c>
      <c r="G31" s="67">
        <v>44914</v>
      </c>
      <c r="H31" s="22"/>
      <c r="I31" s="120">
        <v>5030</v>
      </c>
      <c r="J31" s="119" t="s">
        <v>238</v>
      </c>
      <c r="K31" s="111"/>
    </row>
    <row r="32" spans="1:11" s="157" customFormat="1" ht="30" x14ac:dyDescent="0.25">
      <c r="A32" s="19">
        <v>623</v>
      </c>
      <c r="B32" s="13" t="s">
        <v>13</v>
      </c>
      <c r="C32" s="22" t="s">
        <v>24</v>
      </c>
      <c r="D32" s="115" t="s">
        <v>275</v>
      </c>
      <c r="E32" s="115"/>
      <c r="F32" s="115" t="s">
        <v>276</v>
      </c>
      <c r="G32" s="67">
        <v>45343</v>
      </c>
      <c r="H32" s="22"/>
      <c r="I32" s="120">
        <v>28013.31</v>
      </c>
      <c r="J32" s="119" t="s">
        <v>238</v>
      </c>
      <c r="K32" s="156"/>
    </row>
    <row r="33" spans="1:11" s="157" customFormat="1" ht="30" x14ac:dyDescent="0.25">
      <c r="A33" s="19">
        <v>623</v>
      </c>
      <c r="B33" s="13" t="s">
        <v>13</v>
      </c>
      <c r="C33" s="22" t="s">
        <v>189</v>
      </c>
      <c r="D33" s="115" t="s">
        <v>277</v>
      </c>
      <c r="E33" s="115"/>
      <c r="F33" s="115" t="s">
        <v>278</v>
      </c>
      <c r="G33" s="67">
        <v>45342</v>
      </c>
      <c r="H33" s="22"/>
      <c r="I33" s="120">
        <v>69841.23</v>
      </c>
      <c r="J33" s="119" t="s">
        <v>238</v>
      </c>
      <c r="K33" s="156"/>
    </row>
    <row r="34" spans="1:11" s="157" customFormat="1" x14ac:dyDescent="0.25">
      <c r="A34" s="19">
        <v>623</v>
      </c>
      <c r="B34" s="13" t="s">
        <v>13</v>
      </c>
      <c r="C34" s="22" t="s">
        <v>279</v>
      </c>
      <c r="D34" s="115" t="s">
        <v>280</v>
      </c>
      <c r="E34" s="115"/>
      <c r="F34" s="115" t="s">
        <v>281</v>
      </c>
      <c r="G34" s="67">
        <v>45349</v>
      </c>
      <c r="H34" s="22"/>
      <c r="I34" s="120">
        <v>647.87</v>
      </c>
      <c r="J34" s="119" t="s">
        <v>238</v>
      </c>
      <c r="K34" s="156"/>
    </row>
    <row r="35" spans="1:11" s="114" customFormat="1" x14ac:dyDescent="0.25">
      <c r="A35" s="19">
        <v>623</v>
      </c>
      <c r="B35" s="13" t="s">
        <v>13</v>
      </c>
      <c r="C35" s="22" t="s">
        <v>234</v>
      </c>
      <c r="D35" s="115" t="s">
        <v>74</v>
      </c>
      <c r="E35" s="115" t="s">
        <v>235</v>
      </c>
      <c r="F35" s="115" t="s">
        <v>236</v>
      </c>
      <c r="G35" s="67">
        <v>45139</v>
      </c>
      <c r="H35" s="22"/>
      <c r="I35" s="120">
        <v>100000</v>
      </c>
      <c r="J35" s="119" t="s">
        <v>238</v>
      </c>
      <c r="K35" s="113"/>
    </row>
    <row r="36" spans="1:11" s="114" customFormat="1" x14ac:dyDescent="0.25">
      <c r="A36" s="19">
        <v>623</v>
      </c>
      <c r="B36" s="13" t="s">
        <v>13</v>
      </c>
      <c r="C36" s="22" t="s">
        <v>108</v>
      </c>
      <c r="D36" s="115" t="s">
        <v>282</v>
      </c>
      <c r="E36" s="115" t="s">
        <v>237</v>
      </c>
      <c r="F36" s="115" t="s">
        <v>283</v>
      </c>
      <c r="G36" s="67">
        <v>45344</v>
      </c>
      <c r="H36" s="22"/>
      <c r="I36" s="120">
        <v>1000</v>
      </c>
      <c r="J36" s="119" t="s">
        <v>238</v>
      </c>
      <c r="K36" s="113"/>
    </row>
    <row r="37" spans="1:11" s="154" customFormat="1" x14ac:dyDescent="0.25">
      <c r="A37" s="19">
        <v>623</v>
      </c>
      <c r="B37" s="13" t="s">
        <v>13</v>
      </c>
      <c r="C37" s="22" t="s">
        <v>284</v>
      </c>
      <c r="D37" s="115" t="s">
        <v>285</v>
      </c>
      <c r="E37" s="115"/>
      <c r="F37" s="115" t="s">
        <v>286</v>
      </c>
      <c r="G37" s="67">
        <v>45343</v>
      </c>
      <c r="H37" s="22"/>
      <c r="I37" s="120">
        <v>23578</v>
      </c>
      <c r="J37" s="119" t="s">
        <v>238</v>
      </c>
      <c r="K37" s="153"/>
    </row>
    <row r="38" spans="1:11" s="157" customFormat="1" x14ac:dyDescent="0.25">
      <c r="A38" s="19">
        <v>623</v>
      </c>
      <c r="B38" s="13" t="s">
        <v>13</v>
      </c>
      <c r="C38" s="22" t="s">
        <v>313</v>
      </c>
      <c r="D38" s="115" t="s">
        <v>314</v>
      </c>
      <c r="E38" s="115"/>
      <c r="F38" s="115" t="s">
        <v>315</v>
      </c>
      <c r="G38" s="67">
        <v>45363</v>
      </c>
      <c r="H38" s="191"/>
      <c r="I38" s="120">
        <v>2299.4</v>
      </c>
      <c r="J38" s="119" t="s">
        <v>238</v>
      </c>
      <c r="K38" s="156"/>
    </row>
    <row r="39" spans="1:11" ht="15.75" x14ac:dyDescent="0.25">
      <c r="A39" s="164" t="s">
        <v>23</v>
      </c>
      <c r="B39" s="165"/>
      <c r="C39" s="165"/>
      <c r="D39" s="165"/>
      <c r="E39" s="165"/>
      <c r="F39" s="165"/>
      <c r="G39" s="166"/>
      <c r="H39" s="117"/>
      <c r="I39" s="39">
        <f>SUM(I15:I38)</f>
        <v>439706.80000000005</v>
      </c>
      <c r="J39" s="40"/>
    </row>
    <row r="40" spans="1:11" s="72" customFormat="1" ht="15.75" x14ac:dyDescent="0.25">
      <c r="A40" s="75"/>
      <c r="B40" s="75"/>
      <c r="C40" s="76"/>
      <c r="D40" s="76"/>
      <c r="E40" s="76"/>
      <c r="F40" s="76"/>
      <c r="G40" s="76"/>
      <c r="H40" s="76"/>
      <c r="I40" s="77"/>
      <c r="J40" s="78"/>
    </row>
    <row r="41" spans="1:11" s="72" customFormat="1" ht="15.75" x14ac:dyDescent="0.25">
      <c r="A41" s="75"/>
      <c r="B41" s="75"/>
      <c r="C41" s="76"/>
      <c r="D41" s="76"/>
      <c r="E41" s="76"/>
      <c r="F41" s="76"/>
      <c r="G41" s="76"/>
      <c r="H41" s="76"/>
      <c r="I41" s="77"/>
      <c r="J41" s="78"/>
    </row>
    <row r="42" spans="1:11" s="91" customFormat="1" x14ac:dyDescent="0.25">
      <c r="A42" s="159" t="s">
        <v>27</v>
      </c>
      <c r="B42" s="159"/>
      <c r="C42" s="89"/>
      <c r="D42" s="51"/>
      <c r="E42" s="51"/>
      <c r="F42" s="51"/>
      <c r="G42" s="52"/>
      <c r="H42" s="121"/>
      <c r="J42" s="29" t="s">
        <v>29</v>
      </c>
    </row>
    <row r="43" spans="1:11" s="96" customFormat="1" ht="15.75" x14ac:dyDescent="0.25">
      <c r="A43" s="160" t="s">
        <v>28</v>
      </c>
      <c r="B43" s="160"/>
      <c r="C43" s="94"/>
      <c r="D43" s="95"/>
      <c r="E43" s="95"/>
      <c r="F43" s="95"/>
      <c r="H43" s="94"/>
      <c r="J43" s="94" t="s">
        <v>117</v>
      </c>
    </row>
    <row r="44" spans="1:11" x14ac:dyDescent="0.25">
      <c r="A44" s="69"/>
      <c r="B44" s="69"/>
      <c r="C44" s="70"/>
      <c r="G44" s="71"/>
      <c r="I44" s="71"/>
      <c r="J44" s="28"/>
    </row>
    <row r="45" spans="1:11" x14ac:dyDescent="0.25">
      <c r="A45" s="161" t="s">
        <v>273</v>
      </c>
      <c r="B45" s="161"/>
      <c r="C45" s="64"/>
      <c r="G45" s="65"/>
      <c r="I45" s="65"/>
      <c r="J45" s="65" t="s">
        <v>273</v>
      </c>
    </row>
    <row r="46" spans="1:11" x14ac:dyDescent="0.25">
      <c r="A46" s="65"/>
      <c r="B46" s="65"/>
      <c r="C46" s="64"/>
      <c r="G46" s="65"/>
      <c r="I46" s="14"/>
      <c r="J46" s="65"/>
    </row>
    <row r="47" spans="1:11" x14ac:dyDescent="0.25">
      <c r="I47" s="14"/>
    </row>
    <row r="51" spans="9:9" x14ac:dyDescent="0.25">
      <c r="I51" s="79"/>
    </row>
  </sheetData>
  <protectedRanges>
    <protectedRange sqref="G15:G16 G37:G38" name="Range1_1_1_1_1"/>
    <protectedRange sqref="I15:I17" name="Range2_1_1_2_1"/>
    <protectedRange sqref="G29:G36" name="Range1_1_1_3_1_1"/>
    <protectedRange sqref="I29:I38" name="Range2_1_1_8_1"/>
    <protectedRange sqref="G17" name="Range1_1_1"/>
    <protectedRange sqref="G18:G28" name="Range1_1_1_1"/>
    <protectedRange sqref="I18:I28" name="Range2_1_1"/>
  </protectedRanges>
  <autoFilter ref="A14:J39"/>
  <mergeCells count="8">
    <mergeCell ref="A39:G39"/>
    <mergeCell ref="A4:J10"/>
    <mergeCell ref="A43:B43"/>
    <mergeCell ref="A45:B45"/>
    <mergeCell ref="A12:C12"/>
    <mergeCell ref="J12:J13"/>
    <mergeCell ref="A13:C13"/>
    <mergeCell ref="A42:B42"/>
  </mergeCells>
  <conditionalFormatting sqref="D37:F38">
    <cfRule type="duplicateValues" dxfId="1" priority="22"/>
  </conditionalFormatting>
  <conditionalFormatting sqref="D15:F36">
    <cfRule type="duplicateValues" dxfId="0" priority="29"/>
  </conditionalFormatting>
  <dataValidations xWindow="473" yWindow="797" count="2">
    <dataValidation type="decimal" allowBlank="1" showErrorMessage="1" errorTitle="Gabim ne te dhena" error="Ju lutem Shkruani Shumen" promptTitle="Shuma" prompt="Shkru" sqref="I15:I3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38">
      <formula1>36526</formula1>
      <formula2>73051</formula2>
    </dataValidation>
  </dataValidations>
  <printOptions horizontalCentered="1"/>
  <pageMargins left="0.25" right="0.25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Normal="100" workbookViewId="0">
      <selection activeCell="A12" sqref="A12:D12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17.140625" customWidth="1"/>
    <col min="5" max="5" width="15.85546875" customWidth="1"/>
    <col min="6" max="6" width="44.85546875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67" t="s">
        <v>40</v>
      </c>
      <c r="B3" s="167"/>
      <c r="C3" s="167"/>
      <c r="D3" s="167"/>
      <c r="E3" s="167"/>
      <c r="F3" s="167"/>
      <c r="G3" s="36"/>
      <c r="H3" s="14"/>
    </row>
    <row r="4" spans="1:11" ht="15" customHeight="1" x14ac:dyDescent="0.3">
      <c r="A4" s="167"/>
      <c r="B4" s="167"/>
      <c r="C4" s="167"/>
      <c r="D4" s="167"/>
      <c r="E4" s="167"/>
      <c r="F4" s="167"/>
      <c r="G4" s="36"/>
      <c r="H4" s="14"/>
    </row>
    <row r="5" spans="1:11" ht="15" customHeight="1" x14ac:dyDescent="0.3">
      <c r="A5" s="167"/>
      <c r="B5" s="167"/>
      <c r="C5" s="167"/>
      <c r="D5" s="167"/>
      <c r="E5" s="167"/>
      <c r="F5" s="167"/>
      <c r="G5" s="36"/>
      <c r="H5" s="14"/>
    </row>
    <row r="6" spans="1:11" ht="15" customHeight="1" x14ac:dyDescent="0.3">
      <c r="A6" s="167"/>
      <c r="B6" s="167"/>
      <c r="C6" s="167"/>
      <c r="D6" s="167"/>
      <c r="E6" s="167"/>
      <c r="F6" s="167"/>
      <c r="G6" s="36"/>
      <c r="H6" s="14"/>
    </row>
    <row r="7" spans="1:11" ht="15" customHeight="1" x14ac:dyDescent="0.3">
      <c r="A7" s="167"/>
      <c r="B7" s="167"/>
      <c r="C7" s="167"/>
      <c r="D7" s="167"/>
      <c r="E7" s="167"/>
      <c r="F7" s="167"/>
      <c r="G7" s="36"/>
      <c r="H7" s="14"/>
    </row>
    <row r="8" spans="1:11" ht="24" customHeight="1" x14ac:dyDescent="0.3">
      <c r="A8" s="167"/>
      <c r="B8" s="167"/>
      <c r="C8" s="167"/>
      <c r="D8" s="167"/>
      <c r="E8" s="167"/>
      <c r="F8" s="167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70"/>
      <c r="B11" s="170"/>
      <c r="C11" s="170"/>
      <c r="F11" s="171" t="s">
        <v>12</v>
      </c>
    </row>
    <row r="12" spans="1:11" ht="15" customHeight="1" x14ac:dyDescent="0.25">
      <c r="A12" s="175" t="s">
        <v>274</v>
      </c>
      <c r="B12" s="175"/>
      <c r="C12" s="175"/>
      <c r="D12" s="175"/>
      <c r="F12" s="171"/>
      <c r="G12" s="35"/>
      <c r="K12" s="14"/>
    </row>
    <row r="13" spans="1:11" ht="29.25" customHeight="1" x14ac:dyDescent="0.25">
      <c r="A13" s="55" t="s">
        <v>1</v>
      </c>
      <c r="B13" s="60" t="s">
        <v>2</v>
      </c>
      <c r="C13" s="55" t="s">
        <v>3</v>
      </c>
      <c r="D13" s="56" t="s">
        <v>4</v>
      </c>
      <c r="E13" s="55" t="s">
        <v>0</v>
      </c>
      <c r="F13" s="57" t="s">
        <v>5</v>
      </c>
    </row>
    <row r="14" spans="1:11" ht="42.75" x14ac:dyDescent="0.25">
      <c r="A14" s="84">
        <v>623</v>
      </c>
      <c r="B14" s="61" t="s">
        <v>13</v>
      </c>
      <c r="C14" s="87" t="s">
        <v>169</v>
      </c>
      <c r="D14" s="58">
        <v>45324</v>
      </c>
      <c r="E14" s="92">
        <v>8140</v>
      </c>
      <c r="F14" s="32" t="s">
        <v>170</v>
      </c>
    </row>
    <row r="15" spans="1:11" s="82" customFormat="1" ht="42.75" x14ac:dyDescent="0.25">
      <c r="A15" s="84">
        <v>623</v>
      </c>
      <c r="B15" s="61" t="s">
        <v>13</v>
      </c>
      <c r="C15" s="87" t="s">
        <v>169</v>
      </c>
      <c r="D15" s="58">
        <v>45295</v>
      </c>
      <c r="E15" s="93">
        <v>5720</v>
      </c>
      <c r="F15" s="32" t="s">
        <v>170</v>
      </c>
    </row>
    <row r="16" spans="1:11" s="112" customFormat="1" ht="42.75" x14ac:dyDescent="0.25">
      <c r="A16" s="84">
        <v>623</v>
      </c>
      <c r="B16" s="61" t="s">
        <v>13</v>
      </c>
      <c r="C16" s="87" t="s">
        <v>169</v>
      </c>
      <c r="D16" s="58">
        <v>45264</v>
      </c>
      <c r="E16" s="93">
        <v>8140</v>
      </c>
      <c r="F16" s="32" t="s">
        <v>170</v>
      </c>
    </row>
    <row r="17" spans="1:6" s="112" customFormat="1" ht="42.75" x14ac:dyDescent="0.25">
      <c r="A17" s="84">
        <v>623</v>
      </c>
      <c r="B17" s="61" t="s">
        <v>13</v>
      </c>
      <c r="C17" s="87" t="s">
        <v>169</v>
      </c>
      <c r="D17" s="58">
        <v>45352</v>
      </c>
      <c r="E17" s="93">
        <v>5060</v>
      </c>
      <c r="F17" s="32" t="s">
        <v>170</v>
      </c>
    </row>
    <row r="18" spans="1:6" s="157" customFormat="1" ht="30" x14ac:dyDescent="0.25">
      <c r="A18" s="84">
        <v>624</v>
      </c>
      <c r="B18" s="61" t="s">
        <v>13</v>
      </c>
      <c r="C18" s="22" t="s">
        <v>316</v>
      </c>
      <c r="D18" s="192">
        <v>45323</v>
      </c>
      <c r="E18" s="93">
        <v>28745</v>
      </c>
      <c r="F18" s="32" t="s">
        <v>238</v>
      </c>
    </row>
    <row r="19" spans="1:6" x14ac:dyDescent="0.25">
      <c r="A19" s="176" t="s">
        <v>33</v>
      </c>
      <c r="B19" s="177"/>
      <c r="C19" s="177"/>
      <c r="D19" s="178"/>
      <c r="E19" s="109">
        <f>SUM(E14:E18)</f>
        <v>55805</v>
      </c>
      <c r="F19" s="59"/>
    </row>
    <row r="20" spans="1:6" x14ac:dyDescent="0.25">
      <c r="A20" s="44"/>
      <c r="B20" s="44"/>
      <c r="C20" s="44"/>
      <c r="D20" s="44"/>
      <c r="E20" s="45"/>
      <c r="F20" s="46"/>
    </row>
    <row r="21" spans="1:6" x14ac:dyDescent="0.25">
      <c r="A21" s="44"/>
      <c r="B21" s="44"/>
      <c r="C21" s="44"/>
      <c r="D21" s="44"/>
      <c r="E21" s="45"/>
      <c r="F21" s="46"/>
    </row>
    <row r="22" spans="1:6" x14ac:dyDescent="0.25">
      <c r="A22" s="44"/>
      <c r="B22" s="44"/>
      <c r="C22" s="44"/>
      <c r="D22" s="44"/>
      <c r="E22" s="45"/>
      <c r="F22" s="46"/>
    </row>
    <row r="24" spans="1:6" x14ac:dyDescent="0.25">
      <c r="B24" s="30" t="s">
        <v>27</v>
      </c>
      <c r="C24" s="30"/>
      <c r="D24" s="47"/>
      <c r="E24" s="8"/>
      <c r="F24" s="29" t="s">
        <v>29</v>
      </c>
    </row>
    <row r="25" spans="1:6" s="8" customFormat="1" x14ac:dyDescent="0.25">
      <c r="B25" s="30" t="s">
        <v>28</v>
      </c>
      <c r="C25" s="30"/>
      <c r="D25" s="90"/>
      <c r="F25" s="29" t="s">
        <v>117</v>
      </c>
    </row>
    <row r="26" spans="1:6" x14ac:dyDescent="0.25">
      <c r="A26" s="174" t="s">
        <v>273</v>
      </c>
      <c r="B26" s="174"/>
      <c r="F26" t="s">
        <v>273</v>
      </c>
    </row>
    <row r="27" spans="1:6" x14ac:dyDescent="0.25">
      <c r="B27" s="1"/>
    </row>
    <row r="29" spans="1:6" x14ac:dyDescent="0.25">
      <c r="A29" s="174"/>
      <c r="B29" s="174"/>
    </row>
  </sheetData>
  <autoFilter ref="A13:F19"/>
  <mergeCells count="7">
    <mergeCell ref="A3:F8"/>
    <mergeCell ref="A29:B29"/>
    <mergeCell ref="A11:C11"/>
    <mergeCell ref="F11:F12"/>
    <mergeCell ref="A26:B26"/>
    <mergeCell ref="A12:D12"/>
    <mergeCell ref="A19:D19"/>
  </mergeCells>
  <pageMargins left="0.25" right="0.25" top="0.75" bottom="0.75" header="0.3" footer="0.3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C11" sqref="C11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67" t="s">
        <v>34</v>
      </c>
      <c r="B3" s="167"/>
      <c r="C3" s="167"/>
      <c r="D3" s="167"/>
      <c r="E3" s="167"/>
      <c r="F3" s="167"/>
      <c r="G3" s="167"/>
      <c r="H3" s="14"/>
    </row>
    <row r="4" spans="1:8" x14ac:dyDescent="0.25">
      <c r="A4" s="167"/>
      <c r="B4" s="167"/>
      <c r="C4" s="167"/>
      <c r="D4" s="167"/>
      <c r="E4" s="167"/>
      <c r="F4" s="167"/>
      <c r="G4" s="167"/>
      <c r="H4" s="14"/>
    </row>
    <row r="5" spans="1:8" x14ac:dyDescent="0.25">
      <c r="A5" s="167"/>
      <c r="B5" s="167"/>
      <c r="C5" s="167"/>
      <c r="D5" s="167"/>
      <c r="E5" s="167"/>
      <c r="F5" s="167"/>
      <c r="G5" s="167"/>
      <c r="H5" s="14"/>
    </row>
    <row r="6" spans="1:8" x14ac:dyDescent="0.25">
      <c r="A6" s="167"/>
      <c r="B6" s="167"/>
      <c r="C6" s="167"/>
      <c r="D6" s="167"/>
      <c r="E6" s="167"/>
      <c r="F6" s="167"/>
      <c r="G6" s="167"/>
      <c r="H6" s="14"/>
    </row>
    <row r="7" spans="1:8" x14ac:dyDescent="0.25">
      <c r="A7" s="167"/>
      <c r="B7" s="167"/>
      <c r="C7" s="167"/>
      <c r="D7" s="167"/>
      <c r="E7" s="167"/>
      <c r="F7" s="167"/>
      <c r="G7" s="167"/>
      <c r="H7" s="14"/>
    </row>
    <row r="8" spans="1:8" ht="24" customHeight="1" x14ac:dyDescent="0.25">
      <c r="A8" s="167"/>
      <c r="B8" s="167"/>
      <c r="C8" s="167"/>
      <c r="D8" s="167"/>
      <c r="E8" s="167"/>
      <c r="F8" s="167"/>
      <c r="G8" s="167"/>
      <c r="H8" s="14"/>
    </row>
    <row r="9" spans="1:8" x14ac:dyDescent="0.25">
      <c r="F9" s="179" t="s">
        <v>15</v>
      </c>
      <c r="G9" s="179"/>
    </row>
    <row r="10" spans="1:8" ht="15" customHeight="1" x14ac:dyDescent="0.25">
      <c r="A10" s="186" t="s">
        <v>274</v>
      </c>
      <c r="B10" s="186"/>
      <c r="C10" s="186"/>
      <c r="D10" s="186"/>
      <c r="F10" s="171" t="s">
        <v>12</v>
      </c>
      <c r="G10" s="171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Sherbime'!I64</f>
        <v>97070.749999999985</v>
      </c>
      <c r="D12" s="4">
        <f>Sh.komunale!F26</f>
        <v>0</v>
      </c>
      <c r="E12" s="4">
        <f>Subvencione!E19</f>
        <v>55805</v>
      </c>
      <c r="F12" s="4">
        <f>'Investime Kapitale'!I39+'20 %'!F77</f>
        <v>953143.33000000007</v>
      </c>
      <c r="G12" s="4">
        <f>SUM(C12:F12)</f>
        <v>1106019.08</v>
      </c>
    </row>
    <row r="17" spans="1:7" s="8" customFormat="1" x14ac:dyDescent="0.25">
      <c r="A17" s="169" t="s">
        <v>27</v>
      </c>
      <c r="B17" s="169"/>
      <c r="C17" s="30"/>
      <c r="D17" s="27"/>
      <c r="F17" s="31"/>
      <c r="G17" s="29" t="s">
        <v>29</v>
      </c>
    </row>
    <row r="18" spans="1:7" s="8" customFormat="1" x14ac:dyDescent="0.25">
      <c r="A18" s="159" t="s">
        <v>28</v>
      </c>
      <c r="B18" s="159"/>
      <c r="C18" s="30"/>
      <c r="D18" s="90"/>
      <c r="G18" s="29" t="s">
        <v>117</v>
      </c>
    </row>
    <row r="20" spans="1:7" x14ac:dyDescent="0.25">
      <c r="A20" s="161" t="s">
        <v>273</v>
      </c>
      <c r="B20" s="161"/>
      <c r="G20" t="s">
        <v>273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2024-04-15T11:22:25Z</cp:lastPrinted>
  <dcterms:created xsi:type="dcterms:W3CDTF">2013-06-11T07:52:29Z</dcterms:created>
  <dcterms:modified xsi:type="dcterms:W3CDTF">2024-04-15T11:30:26Z</dcterms:modified>
</cp:coreProperties>
</file>