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Raporti i obligimeve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Kapitale'!$A$14:$G$44</definedName>
    <definedName name="_xlnm._FilterDatabase" localSheetId="0" hidden="1">'Mallra dhe Sherbime'!$A$14:$G$265</definedName>
    <definedName name="_xlnm._FilterDatabase" localSheetId="1" hidden="1">Sh.komunale!$A$15:$G$26</definedName>
    <definedName name="_xlnm._FilterDatabase" localSheetId="4" hidden="1">Subvencione!$A$13:$F$18</definedName>
  </definedNames>
  <calcPr calcId="162913"/>
</workbook>
</file>

<file path=xl/calcChain.xml><?xml version="1.0" encoding="utf-8"?>
<calcChain xmlns="http://schemas.openxmlformats.org/spreadsheetml/2006/main">
  <c r="F263" i="1" l="1"/>
  <c r="F77" i="6" l="1"/>
  <c r="F44" i="3"/>
  <c r="E18" i="4" l="1"/>
  <c r="C12" i="5" l="1"/>
  <c r="F12" i="5" l="1"/>
  <c r="E12" i="5" l="1"/>
  <c r="G12" i="5" s="1"/>
  <c r="F26" i="2" l="1"/>
  <c r="D12" i="5" s="1"/>
  <c r="B12" i="5" l="1"/>
  <c r="A12" i="5"/>
</calcChain>
</file>

<file path=xl/sharedStrings.xml><?xml version="1.0" encoding="utf-8"?>
<sst xmlns="http://schemas.openxmlformats.org/spreadsheetml/2006/main" count="1555" uniqueCount="459">
  <si>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</si>
  <si>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</si>
  <si>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</si>
  <si>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</si>
  <si>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</si>
  <si>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</si>
  <si>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</si>
  <si>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</si>
  <si>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</si>
  <si>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</si>
  <si>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</si>
  <si>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</si>
  <si>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</si>
  <si>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</si>
  <si>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</si>
  <si>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</si>
  <si>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</si>
  <si>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</si>
  <si>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</si>
  <si>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</si>
  <si>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</si>
  <si>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</si>
  <si>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</si>
  <si>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</si>
  <si>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</si>
  <si>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</si>
  <si>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</si>
  <si>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</si>
  <si>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</si>
  <si>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</si>
  <si>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</si>
  <si>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</si>
  <si>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</si>
  <si>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</si>
  <si>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</si>
  <si>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</si>
  <si>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</si>
  <si>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PROing &amp; Partners SH.P.K. - Prishtinë</t>
  </si>
  <si>
    <t>22-SHV01-029-1</t>
  </si>
  <si>
    <t>INFINITT SH.P.K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</si>
  <si>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</si>
  <si>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68/2022</t>
  </si>
  <si>
    <t>36/2022</t>
  </si>
  <si>
    <t>38/2022</t>
  </si>
  <si>
    <t>PMN SHPK</t>
  </si>
  <si>
    <t>13/2022</t>
  </si>
  <si>
    <t>39/2022</t>
  </si>
  <si>
    <t>12.2022/128</t>
  </si>
  <si>
    <t>01/2023</t>
  </si>
  <si>
    <t>22-SHV01-029-2</t>
  </si>
  <si>
    <t>NNP "B - ENGINEERING" - Suharekë</t>
  </si>
  <si>
    <t>23-SHV01-038-2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</si>
  <si>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</si>
  <si>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</si>
  <si>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                                                              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</si>
  <si>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</si>
  <si>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</si>
  <si>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</si>
  <si>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</si>
  <si>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</si>
  <si>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</si>
  <si>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</si>
  <si>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</si>
  <si>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</si>
  <si>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</si>
  <si>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</si>
  <si>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</si>
  <si>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</si>
  <si>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</si>
  <si>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</si>
  <si>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</si>
  <si>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</si>
  <si>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</si>
  <si>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</si>
  <si>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</si>
  <si>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</si>
  <si>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</si>
  <si>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</si>
  <si>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</si>
  <si>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</si>
  <si>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</si>
  <si>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</si>
  <si>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</si>
  <si>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</si>
  <si>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</si>
  <si>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</si>
  <si>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</si>
  <si>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</si>
  <si>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</si>
  <si>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</si>
  <si>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</si>
  <si>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</si>
  <si>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</si>
  <si>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</si>
  <si>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</si>
  <si>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</si>
  <si>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</si>
  <si>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</si>
  <si>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</si>
  <si>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</si>
  <si>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</si>
  <si>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</si>
  <si>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</si>
  <si>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</si>
  <si>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</si>
  <si>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</si>
  <si>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</si>
  <si>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</si>
  <si>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</si>
  <si>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</si>
  <si>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</si>
  <si>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</si>
  <si>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</si>
  <si>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</si>
  <si>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</si>
  <si>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</si>
  <si>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</si>
  <si>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</si>
  <si>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</si>
  <si>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</si>
  <si>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</si>
  <si>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</si>
  <si>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</si>
  <si>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</si>
  <si>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</si>
  <si>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</si>
  <si>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</si>
  <si>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</si>
  <si>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</si>
  <si>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</si>
  <si>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</si>
  <si>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</si>
  <si>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</si>
  <si>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</si>
  <si>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2022-335</t>
  </si>
  <si>
    <t>N.T.P. "BAMIRS" - Suharekë</t>
  </si>
  <si>
    <t>32/2023</t>
  </si>
  <si>
    <t>2023-3234</t>
  </si>
  <si>
    <t>A/666-e</t>
  </si>
  <si>
    <t>886-210-001-23</t>
  </si>
  <si>
    <t>885-210-001-23</t>
  </si>
  <si>
    <t>BM GROUP Prishtinë</t>
  </si>
  <si>
    <t>23-SHV01-086-1</t>
  </si>
  <si>
    <t>19/2023</t>
  </si>
  <si>
    <t>"AGE Group" SH.P.K. - Rahovec</t>
  </si>
  <si>
    <t>MBH-148</t>
  </si>
  <si>
    <t>MBUROYA SH.P.K - Prizren</t>
  </si>
  <si>
    <t>00024/23</t>
  </si>
  <si>
    <t>N.P.T '' HARISI ''</t>
  </si>
  <si>
    <t>FT-SHV-24-2023</t>
  </si>
  <si>
    <t>FT-SHV-25-2023</t>
  </si>
  <si>
    <t>FT-SHV-26-2023</t>
  </si>
  <si>
    <t>FT-SHV-29-2023</t>
  </si>
  <si>
    <t>FT-SHV-32-2023</t>
  </si>
  <si>
    <t>FT-SHV-34-2023</t>
  </si>
  <si>
    <t>FT-SHV-35-2023</t>
  </si>
  <si>
    <t>FT-SHV-37-2023</t>
  </si>
  <si>
    <t>FT-SHV-38-2023</t>
  </si>
  <si>
    <t>FT-SHV-39-2023</t>
  </si>
  <si>
    <t>FT-SHV-40-2023</t>
  </si>
  <si>
    <t>FT-SHV-41-2023</t>
  </si>
  <si>
    <t>FT-SHV-42-2023</t>
  </si>
  <si>
    <t>FT-SHV-44-2023</t>
  </si>
  <si>
    <t>FT-SHV-45-2023</t>
  </si>
  <si>
    <t>FT-SHV-46-2023</t>
  </si>
  <si>
    <t>FT-SHV-47-2023</t>
  </si>
  <si>
    <t>A/704-e</t>
  </si>
  <si>
    <t>A/741-e</t>
  </si>
  <si>
    <t>A/744-e</t>
  </si>
  <si>
    <t>A/742-e</t>
  </si>
  <si>
    <t>A/723-e</t>
  </si>
  <si>
    <t>32/2023/K</t>
  </si>
  <si>
    <t>31/2023/K</t>
  </si>
  <si>
    <t>A/766-e</t>
  </si>
  <si>
    <t>762/23</t>
  </si>
  <si>
    <t>A/798-e</t>
  </si>
  <si>
    <t>A/808-e</t>
  </si>
  <si>
    <t>0197/23</t>
  </si>
  <si>
    <t>25.10.2023</t>
  </si>
  <si>
    <t>FT-SHV-48-2023</t>
  </si>
  <si>
    <t>FT-SHV-43-2023</t>
  </si>
  <si>
    <t>Ekrem Bytyqi</t>
  </si>
  <si>
    <t>983/23</t>
  </si>
  <si>
    <t>2023-3452</t>
  </si>
  <si>
    <t>2023-3450</t>
  </si>
  <si>
    <t>2023-3453</t>
  </si>
  <si>
    <t>KAG OIL SH.P.K</t>
  </si>
  <si>
    <t>23-SHV01-006-9</t>
  </si>
  <si>
    <t>HIDROTERM SH.P.K</t>
  </si>
  <si>
    <t>KKR-02</t>
  </si>
  <si>
    <t>RISA MONT SH.P.K</t>
  </si>
  <si>
    <t>289</t>
  </si>
  <si>
    <t>23-SHV01-031-4</t>
  </si>
  <si>
    <t>Infinitt SH.P.K</t>
  </si>
  <si>
    <t>Përfundimi i vitit fiskal</t>
  </si>
  <si>
    <t>NTGI Grafo Loni</t>
  </si>
  <si>
    <t>Neziri - N</t>
  </si>
  <si>
    <t>A/721-e</t>
  </si>
  <si>
    <t>Këshilli i Bashkesisë Islame</t>
  </si>
  <si>
    <t>10/23</t>
  </si>
  <si>
    <t>Oruci &amp; Associates LL.C</t>
  </si>
  <si>
    <t>A772-e</t>
  </si>
  <si>
    <t>Pro Ing</t>
  </si>
  <si>
    <t>Eko Regjioni</t>
  </si>
  <si>
    <t>11/23</t>
  </si>
  <si>
    <t>N.P.T HARIS</t>
  </si>
  <si>
    <t>2023-3454</t>
  </si>
  <si>
    <t>A/874-e</t>
  </si>
  <si>
    <t>A/880-e</t>
  </si>
  <si>
    <t>Dauti-Komerc</t>
  </si>
  <si>
    <t>EKO- DRINIA</t>
  </si>
  <si>
    <t>0220/23</t>
  </si>
  <si>
    <t>A/898-e</t>
  </si>
  <si>
    <t>A/897-e</t>
  </si>
  <si>
    <t>Berisha Com</t>
  </si>
  <si>
    <t>40/2023</t>
  </si>
  <si>
    <t>Beni Dona</t>
  </si>
  <si>
    <t>1385-210-002-23</t>
  </si>
  <si>
    <t>12/23</t>
  </si>
  <si>
    <t>1177/23</t>
  </si>
  <si>
    <t>A/903-e</t>
  </si>
  <si>
    <t>A/919-e</t>
  </si>
  <si>
    <t>A931-e</t>
  </si>
  <si>
    <t>A/910-e</t>
  </si>
  <si>
    <t>A/939-e</t>
  </si>
  <si>
    <t>46/2023</t>
  </si>
  <si>
    <t>Fati SH.P.K</t>
  </si>
  <si>
    <t>0044/2023</t>
  </si>
  <si>
    <t>0045/2023</t>
  </si>
  <si>
    <t>0046/2023</t>
  </si>
  <si>
    <t>0047/2023</t>
  </si>
  <si>
    <t>0048/2023</t>
  </si>
  <si>
    <t>0049/2023</t>
  </si>
  <si>
    <t>1429-210-001-23</t>
  </si>
  <si>
    <t>EUROSIG</t>
  </si>
  <si>
    <t>041235</t>
  </si>
  <si>
    <t>14/12/2023</t>
  </si>
  <si>
    <t>25/10/2023</t>
  </si>
  <si>
    <t>MB Tekstile</t>
  </si>
  <si>
    <t>23-SHV01-001-43</t>
  </si>
  <si>
    <t>Gzimi Garden</t>
  </si>
  <si>
    <t>Radio Kosova e Lire</t>
  </si>
  <si>
    <t>346/23</t>
  </si>
  <si>
    <t>351/23</t>
  </si>
  <si>
    <t>ART HOUS</t>
  </si>
  <si>
    <t>AH1514</t>
  </si>
  <si>
    <t>AH1513</t>
  </si>
  <si>
    <t>AH1515</t>
  </si>
  <si>
    <t>AH1516</t>
  </si>
  <si>
    <t>AH1520</t>
  </si>
  <si>
    <t>AH1519</t>
  </si>
  <si>
    <t>AH1521</t>
  </si>
  <si>
    <t>AH1522</t>
  </si>
  <si>
    <t>AH1523</t>
  </si>
  <si>
    <t>AH1524</t>
  </si>
  <si>
    <t>AH1525</t>
  </si>
  <si>
    <t>AH1526</t>
  </si>
  <si>
    <t>AH1527</t>
  </si>
  <si>
    <t>AH1528</t>
  </si>
  <si>
    <t>19/12/2023</t>
  </si>
  <si>
    <t>HIB Petrol</t>
  </si>
  <si>
    <t>FDT23-8-003691</t>
  </si>
  <si>
    <t>FDT23-8-003692</t>
  </si>
  <si>
    <t>FDT23-8-003693</t>
  </si>
  <si>
    <t>FDT23-8-003664</t>
  </si>
  <si>
    <t>FDT23-8-003654</t>
  </si>
  <si>
    <t>FDT23-8-003670</t>
  </si>
  <si>
    <t>FDT23-8-003669</t>
  </si>
  <si>
    <t>20/12/2023</t>
  </si>
  <si>
    <t>FDT23-8-003668</t>
  </si>
  <si>
    <t>FDT23-8-003667</t>
  </si>
  <si>
    <t>FDT23-8-003666</t>
  </si>
  <si>
    <t>FDT23-8-003665</t>
  </si>
  <si>
    <t>FDT23-8-003662</t>
  </si>
  <si>
    <t>FDT23-8-003661</t>
  </si>
  <si>
    <t>FDT23-8-003660</t>
  </si>
  <si>
    <t>FDT23-8-003659</t>
  </si>
  <si>
    <t>FDT23-8-003658</t>
  </si>
  <si>
    <t>FDT23-8-003657</t>
  </si>
  <si>
    <t>FDT23-8-003656</t>
  </si>
  <si>
    <t>FDT23-9-003655</t>
  </si>
  <si>
    <t>FDT23-8-003697</t>
  </si>
  <si>
    <t>FDT23-8-003696</t>
  </si>
  <si>
    <t>FDT23-8-003668/1</t>
  </si>
  <si>
    <t>FDT23-8-003695</t>
  </si>
  <si>
    <t>FDT23-8-003694</t>
  </si>
  <si>
    <t>FDT23-8-003690</t>
  </si>
  <si>
    <t>FDT23-8-003689</t>
  </si>
  <si>
    <t>FDT23-8-003688</t>
  </si>
  <si>
    <t>FDT23-8-003687</t>
  </si>
  <si>
    <t>FDT23-8-003686</t>
  </si>
  <si>
    <t>FDT23-8-003685</t>
  </si>
  <si>
    <t>FDT23-8-003684</t>
  </si>
  <si>
    <t>FDT23-8-003683</t>
  </si>
  <si>
    <t>FDT23-8-003682</t>
  </si>
  <si>
    <t>FDT23-8-003681</t>
  </si>
  <si>
    <t>FDT23-8-003324</t>
  </si>
  <si>
    <t>0053/2023</t>
  </si>
  <si>
    <t>0056/2023</t>
  </si>
  <si>
    <t>0057/2023</t>
  </si>
  <si>
    <t>0054/2023</t>
  </si>
  <si>
    <t>0055/2023</t>
  </si>
  <si>
    <t>0052/2023</t>
  </si>
  <si>
    <t>0051/2023</t>
  </si>
  <si>
    <t>0050/2023</t>
  </si>
  <si>
    <t>SIGAL</t>
  </si>
  <si>
    <t>22801/12-2023</t>
  </si>
  <si>
    <t>21/12/2023</t>
  </si>
  <si>
    <t>Ilir Bekeri B.I</t>
  </si>
  <si>
    <t>003</t>
  </si>
  <si>
    <t>23-SHV01-001-44</t>
  </si>
  <si>
    <t>23-SHV01-001-45</t>
  </si>
  <si>
    <t>2023-3656</t>
  </si>
  <si>
    <t>0230/23</t>
  </si>
  <si>
    <t>A/992-e</t>
  </si>
  <si>
    <t>A/993-e</t>
  </si>
  <si>
    <t>23-SHV01-001-49</t>
  </si>
  <si>
    <t>27/12/2023</t>
  </si>
  <si>
    <t>23-SHV01-001-48</t>
  </si>
  <si>
    <t>23-SHV01-001-47</t>
  </si>
  <si>
    <t>23-SHV01-001-46</t>
  </si>
  <si>
    <t>16/10/2023</t>
  </si>
  <si>
    <t>A/812-e</t>
  </si>
  <si>
    <t>30/10/2023</t>
  </si>
  <si>
    <t>FDT23-8-003047</t>
  </si>
  <si>
    <t>23/10/2023</t>
  </si>
  <si>
    <t>FDT23-8-003051</t>
  </si>
  <si>
    <t>23/10/0223</t>
  </si>
  <si>
    <t>GENT GASHI B.I</t>
  </si>
  <si>
    <t>F-001/2023</t>
  </si>
  <si>
    <t>21/11/2023</t>
  </si>
  <si>
    <t>F- 7666136</t>
  </si>
  <si>
    <t>F-053329</t>
  </si>
  <si>
    <t>F-A/961-e</t>
  </si>
  <si>
    <t>13/12/2023</t>
  </si>
  <si>
    <t>F-A/940-e</t>
  </si>
  <si>
    <t>A/904-e</t>
  </si>
  <si>
    <t>A/877-e</t>
  </si>
  <si>
    <t>17/11/2023</t>
  </si>
  <si>
    <t>NTP PLAN SET</t>
  </si>
  <si>
    <t>KK107E</t>
  </si>
  <si>
    <t>KK106E</t>
  </si>
  <si>
    <t>DURGUTI 3 SHPK</t>
  </si>
  <si>
    <t>2784/2023</t>
  </si>
  <si>
    <t>2783/2023</t>
  </si>
  <si>
    <t>FDT23-8-003346</t>
  </si>
  <si>
    <t>23/11/2023</t>
  </si>
  <si>
    <t>FDT23-8-003343</t>
  </si>
  <si>
    <t>FDT23-8-003344</t>
  </si>
  <si>
    <t>A/979-e</t>
  </si>
  <si>
    <t>A/985-e</t>
  </si>
  <si>
    <t>FDT23-8-003052</t>
  </si>
  <si>
    <t>NTP LANDI</t>
  </si>
  <si>
    <t>F-065287</t>
  </si>
  <si>
    <t>16/11/2023</t>
  </si>
  <si>
    <t>A/834-e</t>
  </si>
  <si>
    <t>13/11/2023</t>
  </si>
  <si>
    <t>A/853-e</t>
  </si>
  <si>
    <t>MADEKOS</t>
  </si>
  <si>
    <t>F-503-23</t>
  </si>
  <si>
    <t>H2O SHPK</t>
  </si>
  <si>
    <t>21/2023W</t>
  </si>
  <si>
    <t>28/12/2023</t>
  </si>
  <si>
    <t>488-23</t>
  </si>
  <si>
    <t>AUTO KAÇANDOLLI SHPK</t>
  </si>
  <si>
    <t>FD09390/2023</t>
  </si>
  <si>
    <t>F-SHV-74-2023</t>
  </si>
  <si>
    <t>F-SHV-75-2023</t>
  </si>
  <si>
    <t>TAHIR BUGARI B.I</t>
  </si>
  <si>
    <t>42-2023</t>
  </si>
  <si>
    <t>22/12/2023</t>
  </si>
  <si>
    <t>43/2023</t>
  </si>
  <si>
    <t>KOSOVA MED</t>
  </si>
  <si>
    <t>ND241/2023</t>
  </si>
  <si>
    <t>ND251/2024</t>
  </si>
  <si>
    <t>2022-336</t>
  </si>
  <si>
    <t>19/2023W</t>
  </si>
  <si>
    <t>20/2023W</t>
  </si>
  <si>
    <t>RESTORANT JAHA SHPK</t>
  </si>
  <si>
    <t>A/56-S</t>
  </si>
  <si>
    <t>2023-3451</t>
  </si>
  <si>
    <t>15/11/2023</t>
  </si>
  <si>
    <t>2596/2023</t>
  </si>
  <si>
    <t>2597/2023</t>
  </si>
  <si>
    <t>2598/2023</t>
  </si>
  <si>
    <t>2599/2023</t>
  </si>
  <si>
    <t>FT-SHV-70-2023</t>
  </si>
  <si>
    <t>FT-SHV-71-2023</t>
  </si>
  <si>
    <t>FT-SHV-64-2023</t>
  </si>
  <si>
    <t>FT-SHV-69-2023</t>
  </si>
  <si>
    <t>FT-SHV-65-2023</t>
  </si>
  <si>
    <t>FT-SHV-73-2023</t>
  </si>
  <si>
    <t>FT-SHV-53-2023</t>
  </si>
  <si>
    <t>15/12/2023</t>
  </si>
  <si>
    <t>FT-SHV-72-2023</t>
  </si>
  <si>
    <t>FT-SHV-68-2023</t>
  </si>
  <si>
    <t>FT-SHV-60-2023</t>
  </si>
  <si>
    <t>FT-SHV-62-2023</t>
  </si>
  <si>
    <t>FT-SHV-63-2023</t>
  </si>
  <si>
    <t>FT-SHV-55-2023</t>
  </si>
  <si>
    <t>FT-SHV-57-2023</t>
  </si>
  <si>
    <t>FT-SHV-50-2023</t>
  </si>
  <si>
    <t>FT-SHV-61-2023</t>
  </si>
  <si>
    <t>FT-SHV-54-2023</t>
  </si>
  <si>
    <t>FT-SHV-75-2023</t>
  </si>
  <si>
    <t>FT-SHV-67-2023</t>
  </si>
  <si>
    <t>FT-SHV-66-2023</t>
  </si>
  <si>
    <t>FT-SHV-52-2023</t>
  </si>
  <si>
    <t>FT-SHV-59-2023</t>
  </si>
  <si>
    <t>FT-SHV-49-2023</t>
  </si>
  <si>
    <t>FT-SHV-56-2023</t>
  </si>
  <si>
    <t>FT-SHV-51-2023</t>
  </si>
  <si>
    <t>FT-SHV-58-2023</t>
  </si>
  <si>
    <t>FT-SHV-36-2023</t>
  </si>
  <si>
    <t>FT-SHV-33-2023</t>
  </si>
  <si>
    <t>FT-SHV-31-2023</t>
  </si>
  <si>
    <t>FT-SHV-27-2023</t>
  </si>
  <si>
    <t>FT-SHV-30-2023</t>
  </si>
  <si>
    <t>FT-SHV-28-2023</t>
  </si>
  <si>
    <t>'OFFICE 1 KOSOVA''SH.P.K.</t>
  </si>
  <si>
    <t>8765/23</t>
  </si>
  <si>
    <t>10.11.2023</t>
  </si>
  <si>
    <t>8764/23</t>
  </si>
  <si>
    <t>8379/23</t>
  </si>
  <si>
    <t>INFINITT SH.P.K.</t>
  </si>
  <si>
    <t>2023-3545</t>
  </si>
  <si>
    <t>23.11.2023</t>
  </si>
  <si>
    <t>MEBLI DIZAJN SH.P.K</t>
  </si>
  <si>
    <t>0023/23</t>
  </si>
  <si>
    <t xml:space="preserve">DELFINA HOME </t>
  </si>
  <si>
    <t>23-SHV-01-001-212</t>
  </si>
  <si>
    <t>RIKON SH.P.K</t>
  </si>
  <si>
    <t>5142-10/23</t>
  </si>
  <si>
    <t>FATI SH.P.K.</t>
  </si>
  <si>
    <t>4942/23</t>
  </si>
  <si>
    <t>19.12.2023</t>
  </si>
  <si>
    <t>KADRIU B.I</t>
  </si>
  <si>
    <t>16/2023</t>
  </si>
  <si>
    <t>29/12/2023</t>
  </si>
  <si>
    <t>15/2023</t>
  </si>
  <si>
    <t xml:space="preserve">ABETARE </t>
  </si>
  <si>
    <t>179/2023</t>
  </si>
  <si>
    <t>27.11.2023</t>
  </si>
  <si>
    <t>SHTAVICA-5 SHPK</t>
  </si>
  <si>
    <t>62/23</t>
  </si>
  <si>
    <t>25.11.2023</t>
  </si>
  <si>
    <t>63/23</t>
  </si>
  <si>
    <t>15.01.2024</t>
  </si>
  <si>
    <t>Lista e obligimeve: Janar 2024</t>
  </si>
  <si>
    <t>Lista e obligimeve:Janar 2024</t>
  </si>
  <si>
    <t>BC-114</t>
  </si>
  <si>
    <t>TIMEPROJECT SH.P.K Prishtinë</t>
  </si>
  <si>
    <t>05/23</t>
  </si>
  <si>
    <t>Globi-H L.L.C</t>
  </si>
  <si>
    <t>Project Plus SH.P.K</t>
  </si>
  <si>
    <t>10/2023/KKR</t>
  </si>
  <si>
    <t>Famis CO</t>
  </si>
  <si>
    <t>Euroing</t>
  </si>
  <si>
    <t>23-SHV01-086-7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</si>
</sst>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D_i_n_._-;\-* #,##0.00\ _D_i_n_._-;_-* &quot;-&quot;??\ _D_i_n_._-;_-@_-"/>
    <numFmt numFmtId="166" formatCode="d\.m\.yyyy;@"/>
    <numFmt numFmtId="167" formatCode="dd/mm/yyyy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7" fillId="0" borderId="0" applyFont="0" applyFill="0" applyBorder="0" applyAlignment="0" applyProtection="0"/>
    <xf numFmtId="0" fontId="7" fillId="0" borderId="0"/>
  </cellStyleXfs>
  <cellXfs count="179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5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17" fillId="0" borderId="0" xfId="2" applyFont="1" applyFill="1" applyBorder="1" applyAlignment="1">
      <alignment horizontal="left" vertical="center" wrapText="1"/>
    </xf>
    <xf numFmtId="165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5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5" fontId="5" fillId="0" borderId="0" xfId="2" applyFont="1" applyFill="1" applyBorder="1"/>
    <xf numFmtId="2" fontId="0" fillId="0" borderId="0" xfId="0" applyNumberForma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7" fontId="22" fillId="0" borderId="1" xfId="0" applyNumberFormat="1" applyFont="1" applyFill="1" applyBorder="1" applyAlignment="1">
      <alignment horizontal="center" vertical="center" wrapText="1"/>
    </xf>
    <xf numFmtId="165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5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1" fillId="0" borderId="1" xfId="0" applyFont="1" applyFill="1" applyBorder="1" applyAlignment="1">
      <alignment wrapText="1"/>
    </xf>
    <xf numFmtId="165" fontId="2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40" fontId="21" fillId="0" borderId="1" xfId="0" applyNumberFormat="1" applyFont="1" applyFill="1" applyBorder="1" applyAlignment="1" applyProtection="1">
      <alignment horizontal="center"/>
      <protection locked="0"/>
    </xf>
    <xf numFmtId="165" fontId="21" fillId="0" borderId="11" xfId="2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5" fillId="3" borderId="0" xfId="0" applyFont="1" applyFill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4" fillId="0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right" vertical="center"/>
    </xf>
    <xf numFmtId="165" fontId="19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4" fontId="23" fillId="0" borderId="1" xfId="2" applyNumberFormat="1" applyFont="1" applyFill="1" applyBorder="1" applyAlignment="1">
      <alignment horizontal="right"/>
    </xf>
    <xf numFmtId="165" fontId="24" fillId="0" borderId="1" xfId="2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4" fontId="26" fillId="0" borderId="1" xfId="2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4" fontId="23" fillId="0" borderId="1" xfId="2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4" fontId="26" fillId="0" borderId="1" xfId="2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23" fillId="0" borderId="1" xfId="0" quotePrefix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 wrapText="1"/>
    </xf>
    <xf numFmtId="167" fontId="28" fillId="0" borderId="1" xfId="0" applyNumberFormat="1" applyFont="1" applyFill="1" applyBorder="1" applyAlignment="1">
      <alignment horizontal="center" wrapText="1"/>
    </xf>
    <xf numFmtId="0" fontId="27" fillId="0" borderId="1" xfId="0" applyNumberFormat="1" applyFont="1" applyFill="1" applyBorder="1" applyAlignment="1">
      <alignment horizontal="center" wrapText="1"/>
    </xf>
    <xf numFmtId="1" fontId="27" fillId="0" borderId="1" xfId="0" applyNumberFormat="1" applyFont="1" applyFill="1" applyBorder="1" applyAlignment="1">
      <alignment horizontal="center"/>
    </xf>
    <xf numFmtId="167" fontId="28" fillId="0" borderId="1" xfId="0" applyNumberFormat="1" applyFont="1" applyFill="1" applyBorder="1" applyAlignment="1">
      <alignment horizontal="center"/>
    </xf>
    <xf numFmtId="0" fontId="28" fillId="0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0" fontId="26" fillId="0" borderId="1" xfId="0" applyNumberFormat="1" applyFont="1" applyFill="1" applyBorder="1" applyAlignment="1">
      <alignment horizontal="center" wrapText="1"/>
    </xf>
    <xf numFmtId="1" fontId="26" fillId="0" borderId="1" xfId="0" applyNumberFormat="1" applyFont="1" applyFill="1" applyBorder="1" applyAlignment="1">
      <alignment horizontal="center" wrapText="1"/>
    </xf>
    <xf numFmtId="1" fontId="26" fillId="0" borderId="6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 applyProtection="1">
      <alignment horizontal="center"/>
      <protection locked="0"/>
    </xf>
    <xf numFmtId="165" fontId="1" fillId="0" borderId="1" xfId="2" applyFont="1" applyFill="1" applyBorder="1" applyAlignment="1" applyProtection="1">
      <alignment horizontal="center" vertical="center" wrapText="1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2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2769658</xdr:colOff>
      <xdr:row>0</xdr:row>
      <xdr:rowOff>0</xdr:rowOff>
    </xdr:from>
    <xdr:to>
      <xdr:col>3</xdr:col>
      <xdr:colOff>719666</xdr:colOff>
      <xdr:row>1</xdr:row>
      <xdr:rowOff>455083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2</xdr:col>
      <xdr:colOff>2990850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3"/>
  <sheetViews>
    <sheetView topLeftCell="A4" zoomScale="80" zoomScaleNormal="80" workbookViewId="0">
      <selection activeCell="G15" sqref="G15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3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4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26" t="s">
        <v>54</v>
      </c>
      <c r="B5" s="126"/>
      <c r="C5" s="126"/>
      <c r="D5" s="126"/>
      <c r="E5" s="126"/>
      <c r="F5" s="126"/>
      <c r="G5" s="126"/>
    </row>
    <row r="6" spans="1:10" ht="15" customHeight="1" x14ac:dyDescent="0.25">
      <c r="A6" s="126"/>
      <c r="B6" s="126"/>
      <c r="C6" s="126"/>
      <c r="D6" s="126"/>
      <c r="E6" s="126"/>
      <c r="F6" s="126"/>
      <c r="G6" s="126"/>
    </row>
    <row r="7" spans="1:10" ht="15" customHeight="1" x14ac:dyDescent="0.25">
      <c r="A7" s="126"/>
      <c r="B7" s="126"/>
      <c r="C7" s="126"/>
      <c r="D7" s="126"/>
      <c r="E7" s="126"/>
      <c r="F7" s="126"/>
      <c r="G7" s="126"/>
    </row>
    <row r="8" spans="1:10" ht="15" customHeight="1" x14ac:dyDescent="0.25">
      <c r="A8" s="126"/>
      <c r="B8" s="126"/>
      <c r="C8" s="126"/>
      <c r="D8" s="126"/>
      <c r="E8" s="126"/>
      <c r="F8" s="126"/>
      <c r="G8" s="126"/>
    </row>
    <row r="9" spans="1:10" ht="15" customHeight="1" x14ac:dyDescent="0.25">
      <c r="A9" s="126"/>
      <c r="B9" s="126"/>
      <c r="C9" s="126"/>
      <c r="D9" s="126"/>
      <c r="E9" s="126"/>
      <c r="F9" s="126"/>
      <c r="G9" s="126"/>
    </row>
    <row r="10" spans="1:10" ht="22.5" customHeight="1" x14ac:dyDescent="0.25">
      <c r="A10" s="126"/>
      <c r="B10" s="126"/>
      <c r="C10" s="126"/>
      <c r="D10" s="126"/>
      <c r="E10" s="126"/>
      <c r="F10" s="126"/>
      <c r="G10" s="126"/>
    </row>
    <row r="11" spans="1:10" x14ac:dyDescent="0.25">
      <c r="G11" s="5" t="s">
        <v>16</v>
      </c>
    </row>
    <row r="12" spans="1:10" x14ac:dyDescent="0.25">
      <c r="A12" s="8" t="s">
        <v>18</v>
      </c>
      <c r="G12" s="37" t="s">
        <v>12</v>
      </c>
    </row>
    <row r="13" spans="1:10" ht="15.75" thickBot="1" x14ac:dyDescent="0.3">
      <c r="A13" s="127" t="s">
        <v>448</v>
      </c>
      <c r="B13" s="127"/>
      <c r="C13" s="127"/>
      <c r="D13" s="26"/>
      <c r="F13" s="38" t="s">
        <v>17</v>
      </c>
      <c r="G13" s="38"/>
    </row>
    <row r="14" spans="1:10" ht="48" customHeight="1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4</v>
      </c>
      <c r="F14" s="16" t="s">
        <v>0</v>
      </c>
      <c r="G14" s="7" t="s">
        <v>5</v>
      </c>
      <c r="I14" s="14"/>
      <c r="J14"/>
    </row>
    <row r="15" spans="1:10" s="106" customFormat="1" x14ac:dyDescent="0.25">
      <c r="A15" s="34">
        <v>623</v>
      </c>
      <c r="B15" s="34" t="s">
        <v>14</v>
      </c>
      <c r="C15" s="144" t="s">
        <v>193</v>
      </c>
      <c r="D15" s="65" t="s">
        <v>134</v>
      </c>
      <c r="E15" s="145">
        <v>45128</v>
      </c>
      <c r="F15" s="146">
        <v>2956.5</v>
      </c>
      <c r="G15" s="147" t="s">
        <v>194</v>
      </c>
      <c r="J15" s="14"/>
    </row>
    <row r="16" spans="1:10" s="106" customFormat="1" x14ac:dyDescent="0.25">
      <c r="A16" s="34">
        <v>623</v>
      </c>
      <c r="B16" s="34" t="s">
        <v>14</v>
      </c>
      <c r="C16" s="144" t="s">
        <v>195</v>
      </c>
      <c r="D16" s="65" t="s">
        <v>139</v>
      </c>
      <c r="E16" s="145">
        <v>45183</v>
      </c>
      <c r="F16" s="146">
        <v>492</v>
      </c>
      <c r="G16" s="147" t="s">
        <v>194</v>
      </c>
      <c r="J16" s="14"/>
    </row>
    <row r="17" spans="1:10" s="109" customFormat="1" x14ac:dyDescent="0.25">
      <c r="A17" s="34">
        <v>623</v>
      </c>
      <c r="B17" s="34" t="s">
        <v>14</v>
      </c>
      <c r="C17" s="144" t="s">
        <v>195</v>
      </c>
      <c r="D17" s="65" t="s">
        <v>140</v>
      </c>
      <c r="E17" s="145">
        <v>45183</v>
      </c>
      <c r="F17" s="146">
        <v>115.5</v>
      </c>
      <c r="G17" s="147" t="s">
        <v>194</v>
      </c>
      <c r="J17" s="14"/>
    </row>
    <row r="18" spans="1:10" s="109" customFormat="1" x14ac:dyDescent="0.25">
      <c r="A18" s="34">
        <v>623</v>
      </c>
      <c r="B18" s="34" t="s">
        <v>14</v>
      </c>
      <c r="C18" s="144" t="s">
        <v>196</v>
      </c>
      <c r="D18" s="65" t="s">
        <v>197</v>
      </c>
      <c r="E18" s="145">
        <v>45195</v>
      </c>
      <c r="F18" s="146">
        <v>121</v>
      </c>
      <c r="G18" s="147" t="s">
        <v>194</v>
      </c>
      <c r="J18" s="14"/>
    </row>
    <row r="19" spans="1:10" s="113" customFormat="1" x14ac:dyDescent="0.25">
      <c r="A19" s="34">
        <v>623</v>
      </c>
      <c r="B19" s="34" t="s">
        <v>14</v>
      </c>
      <c r="C19" s="144" t="s">
        <v>196</v>
      </c>
      <c r="D19" s="65" t="s">
        <v>166</v>
      </c>
      <c r="E19" s="145">
        <v>45195</v>
      </c>
      <c r="F19" s="146">
        <v>129</v>
      </c>
      <c r="G19" s="147" t="s">
        <v>194</v>
      </c>
      <c r="J19" s="14"/>
    </row>
    <row r="20" spans="1:10" s="113" customFormat="1" x14ac:dyDescent="0.25">
      <c r="A20" s="34">
        <v>623</v>
      </c>
      <c r="B20" s="34" t="s">
        <v>14</v>
      </c>
      <c r="C20" s="144" t="s">
        <v>196</v>
      </c>
      <c r="D20" s="65" t="s">
        <v>138</v>
      </c>
      <c r="E20" s="145">
        <v>45181</v>
      </c>
      <c r="F20" s="146">
        <v>147</v>
      </c>
      <c r="G20" s="147" t="s">
        <v>194</v>
      </c>
      <c r="J20" s="14"/>
    </row>
    <row r="21" spans="1:10" s="113" customFormat="1" x14ac:dyDescent="0.25">
      <c r="A21" s="34">
        <v>623</v>
      </c>
      <c r="B21" s="34" t="s">
        <v>14</v>
      </c>
      <c r="C21" s="144" t="s">
        <v>196</v>
      </c>
      <c r="D21" s="65" t="s">
        <v>167</v>
      </c>
      <c r="E21" s="145">
        <v>45203</v>
      </c>
      <c r="F21" s="146">
        <v>149</v>
      </c>
      <c r="G21" s="147" t="s">
        <v>194</v>
      </c>
      <c r="J21" s="14"/>
    </row>
    <row r="22" spans="1:10" s="113" customFormat="1" x14ac:dyDescent="0.25">
      <c r="A22" s="34">
        <v>623</v>
      </c>
      <c r="B22" s="34" t="s">
        <v>14</v>
      </c>
      <c r="C22" s="144" t="s">
        <v>196</v>
      </c>
      <c r="D22" s="65" t="s">
        <v>168</v>
      </c>
      <c r="E22" s="145">
        <v>45203</v>
      </c>
      <c r="F22" s="146">
        <v>149</v>
      </c>
      <c r="G22" s="147" t="s">
        <v>194</v>
      </c>
      <c r="J22" s="14"/>
    </row>
    <row r="23" spans="1:10" s="113" customFormat="1" x14ac:dyDescent="0.25">
      <c r="A23" s="34">
        <v>623</v>
      </c>
      <c r="B23" s="34" t="s">
        <v>14</v>
      </c>
      <c r="C23" s="144" t="s">
        <v>196</v>
      </c>
      <c r="D23" s="65" t="s">
        <v>169</v>
      </c>
      <c r="E23" s="145">
        <v>45203</v>
      </c>
      <c r="F23" s="146">
        <v>55</v>
      </c>
      <c r="G23" s="147" t="s">
        <v>194</v>
      </c>
      <c r="J23" s="14"/>
    </row>
    <row r="24" spans="1:10" x14ac:dyDescent="0.25">
      <c r="A24" s="34">
        <v>623</v>
      </c>
      <c r="B24" s="34" t="s">
        <v>14</v>
      </c>
      <c r="C24" s="144" t="s">
        <v>196</v>
      </c>
      <c r="D24" s="65" t="s">
        <v>170</v>
      </c>
      <c r="E24" s="145">
        <v>45203</v>
      </c>
      <c r="F24" s="146">
        <v>50</v>
      </c>
      <c r="G24" s="147" t="s">
        <v>194</v>
      </c>
    </row>
    <row r="25" spans="1:10" x14ac:dyDescent="0.25">
      <c r="A25" s="34">
        <v>623</v>
      </c>
      <c r="B25" s="34" t="s">
        <v>14</v>
      </c>
      <c r="C25" s="144" t="s">
        <v>198</v>
      </c>
      <c r="D25" s="148" t="s">
        <v>199</v>
      </c>
      <c r="E25" s="145">
        <v>45204</v>
      </c>
      <c r="F25" s="146">
        <v>6160</v>
      </c>
      <c r="G25" s="147" t="s">
        <v>194</v>
      </c>
    </row>
    <row r="26" spans="1:10" x14ac:dyDescent="0.25">
      <c r="A26" s="34">
        <v>623</v>
      </c>
      <c r="B26" s="34" t="s">
        <v>14</v>
      </c>
      <c r="C26" s="144" t="s">
        <v>125</v>
      </c>
      <c r="D26" s="65" t="s">
        <v>145</v>
      </c>
      <c r="E26" s="145">
        <v>45204</v>
      </c>
      <c r="F26" s="146">
        <v>3995</v>
      </c>
      <c r="G26" s="147" t="s">
        <v>194</v>
      </c>
    </row>
    <row r="27" spans="1:10" x14ac:dyDescent="0.25">
      <c r="A27" s="34">
        <v>623</v>
      </c>
      <c r="B27" s="34" t="s">
        <v>14</v>
      </c>
      <c r="C27" s="144" t="s">
        <v>200</v>
      </c>
      <c r="D27" s="65" t="s">
        <v>172</v>
      </c>
      <c r="E27" s="145">
        <v>45209</v>
      </c>
      <c r="F27" s="146">
        <v>10822.5</v>
      </c>
      <c r="G27" s="147" t="s">
        <v>194</v>
      </c>
    </row>
    <row r="28" spans="1:10" x14ac:dyDescent="0.25">
      <c r="A28" s="34">
        <v>623</v>
      </c>
      <c r="B28" s="34" t="s">
        <v>14</v>
      </c>
      <c r="C28" s="144" t="s">
        <v>196</v>
      </c>
      <c r="D28" s="65" t="s">
        <v>173</v>
      </c>
      <c r="E28" s="145">
        <v>45212</v>
      </c>
      <c r="F28" s="146">
        <v>460</v>
      </c>
      <c r="G28" s="147" t="s">
        <v>194</v>
      </c>
    </row>
    <row r="29" spans="1:10" x14ac:dyDescent="0.25">
      <c r="A29" s="34">
        <v>623</v>
      </c>
      <c r="B29" s="34" t="s">
        <v>14</v>
      </c>
      <c r="C29" s="144" t="s">
        <v>196</v>
      </c>
      <c r="D29" s="65" t="s">
        <v>201</v>
      </c>
      <c r="E29" s="145">
        <v>45212</v>
      </c>
      <c r="F29" s="146">
        <v>67.5</v>
      </c>
      <c r="G29" s="147" t="s">
        <v>194</v>
      </c>
    </row>
    <row r="30" spans="1:10" x14ac:dyDescent="0.25">
      <c r="A30" s="34">
        <v>623</v>
      </c>
      <c r="B30" s="34" t="s">
        <v>14</v>
      </c>
      <c r="C30" s="144" t="s">
        <v>202</v>
      </c>
      <c r="D30" s="148" t="s">
        <v>48</v>
      </c>
      <c r="E30" s="145">
        <v>44938</v>
      </c>
      <c r="F30" s="146">
        <v>8489.57</v>
      </c>
      <c r="G30" s="147" t="s">
        <v>194</v>
      </c>
    </row>
    <row r="31" spans="1:10" x14ac:dyDescent="0.25">
      <c r="A31" s="34">
        <v>623</v>
      </c>
      <c r="B31" s="34" t="s">
        <v>14</v>
      </c>
      <c r="C31" s="144" t="s">
        <v>196</v>
      </c>
      <c r="D31" s="65" t="s">
        <v>175</v>
      </c>
      <c r="E31" s="145">
        <v>45219</v>
      </c>
      <c r="F31" s="146">
        <v>149</v>
      </c>
      <c r="G31" s="147" t="s">
        <v>194</v>
      </c>
    </row>
    <row r="32" spans="1:10" x14ac:dyDescent="0.25">
      <c r="A32" s="34">
        <v>623</v>
      </c>
      <c r="B32" s="34" t="s">
        <v>14</v>
      </c>
      <c r="C32" s="144" t="s">
        <v>203</v>
      </c>
      <c r="D32" s="65" t="s">
        <v>182</v>
      </c>
      <c r="E32" s="145">
        <v>45237</v>
      </c>
      <c r="F32" s="146">
        <v>8227.5</v>
      </c>
      <c r="G32" s="147" t="s">
        <v>194</v>
      </c>
    </row>
    <row r="33" spans="1:7" x14ac:dyDescent="0.25">
      <c r="A33" s="34">
        <v>623</v>
      </c>
      <c r="B33" s="34" t="s">
        <v>14</v>
      </c>
      <c r="C33" s="144" t="s">
        <v>196</v>
      </c>
      <c r="D33" s="65" t="s">
        <v>176</v>
      </c>
      <c r="E33" s="145">
        <v>45229</v>
      </c>
      <c r="F33" s="146">
        <v>75</v>
      </c>
      <c r="G33" s="147" t="s">
        <v>194</v>
      </c>
    </row>
    <row r="34" spans="1:7" x14ac:dyDescent="0.25">
      <c r="A34" s="34">
        <v>623</v>
      </c>
      <c r="B34" s="34" t="s">
        <v>14</v>
      </c>
      <c r="C34" s="144" t="s">
        <v>198</v>
      </c>
      <c r="D34" s="148" t="s">
        <v>204</v>
      </c>
      <c r="E34" s="145">
        <v>45237</v>
      </c>
      <c r="F34" s="146">
        <v>7040</v>
      </c>
      <c r="G34" s="147" t="s">
        <v>194</v>
      </c>
    </row>
    <row r="35" spans="1:7" x14ac:dyDescent="0.25">
      <c r="A35" s="34">
        <v>623</v>
      </c>
      <c r="B35" s="34" t="s">
        <v>14</v>
      </c>
      <c r="C35" s="144" t="s">
        <v>205</v>
      </c>
      <c r="D35" s="65" t="s">
        <v>179</v>
      </c>
      <c r="E35" s="145">
        <v>45215</v>
      </c>
      <c r="F35" s="146">
        <v>1950</v>
      </c>
      <c r="G35" s="147" t="s">
        <v>194</v>
      </c>
    </row>
    <row r="36" spans="1:7" x14ac:dyDescent="0.25">
      <c r="A36" s="34">
        <v>623</v>
      </c>
      <c r="B36" s="34" t="s">
        <v>14</v>
      </c>
      <c r="C36" s="144" t="s">
        <v>193</v>
      </c>
      <c r="D36" s="65" t="s">
        <v>183</v>
      </c>
      <c r="E36" s="145">
        <v>45245</v>
      </c>
      <c r="F36" s="146">
        <v>485.1</v>
      </c>
      <c r="G36" s="147" t="s">
        <v>194</v>
      </c>
    </row>
    <row r="37" spans="1:7" x14ac:dyDescent="0.25">
      <c r="A37" s="34">
        <v>623</v>
      </c>
      <c r="B37" s="34" t="s">
        <v>14</v>
      </c>
      <c r="C37" s="144" t="s">
        <v>193</v>
      </c>
      <c r="D37" s="65" t="s">
        <v>184</v>
      </c>
      <c r="E37" s="145">
        <v>45245</v>
      </c>
      <c r="F37" s="146">
        <v>532.9</v>
      </c>
      <c r="G37" s="147" t="s">
        <v>194</v>
      </c>
    </row>
    <row r="38" spans="1:7" x14ac:dyDescent="0.25">
      <c r="A38" s="34">
        <v>623</v>
      </c>
      <c r="B38" s="34" t="s">
        <v>14</v>
      </c>
      <c r="C38" s="144" t="s">
        <v>193</v>
      </c>
      <c r="D38" s="65" t="s">
        <v>185</v>
      </c>
      <c r="E38" s="145">
        <v>45245</v>
      </c>
      <c r="F38" s="146">
        <v>402.4</v>
      </c>
      <c r="G38" s="147" t="s">
        <v>194</v>
      </c>
    </row>
    <row r="39" spans="1:7" x14ac:dyDescent="0.25">
      <c r="A39" s="34">
        <v>623</v>
      </c>
      <c r="B39" s="34" t="s">
        <v>14</v>
      </c>
      <c r="C39" s="144" t="s">
        <v>193</v>
      </c>
      <c r="D39" s="65" t="s">
        <v>206</v>
      </c>
      <c r="E39" s="145">
        <v>45245</v>
      </c>
      <c r="F39" s="146">
        <v>867.1</v>
      </c>
      <c r="G39" s="147" t="s">
        <v>194</v>
      </c>
    </row>
    <row r="40" spans="1:7" x14ac:dyDescent="0.25">
      <c r="A40" s="34">
        <v>623</v>
      </c>
      <c r="B40" s="34" t="s">
        <v>14</v>
      </c>
      <c r="C40" s="144" t="s">
        <v>196</v>
      </c>
      <c r="D40" s="65" t="s">
        <v>207</v>
      </c>
      <c r="E40" s="145">
        <v>45247</v>
      </c>
      <c r="F40" s="146">
        <v>205</v>
      </c>
      <c r="G40" s="147" t="s">
        <v>194</v>
      </c>
    </row>
    <row r="41" spans="1:7" x14ac:dyDescent="0.25">
      <c r="A41" s="34">
        <v>623</v>
      </c>
      <c r="B41" s="34" t="s">
        <v>14</v>
      </c>
      <c r="C41" s="144" t="s">
        <v>196</v>
      </c>
      <c r="D41" s="65" t="s">
        <v>208</v>
      </c>
      <c r="E41" s="145">
        <v>45247</v>
      </c>
      <c r="F41" s="146">
        <v>349</v>
      </c>
      <c r="G41" s="147" t="s">
        <v>194</v>
      </c>
    </row>
    <row r="42" spans="1:7" x14ac:dyDescent="0.25">
      <c r="A42" s="34">
        <v>623</v>
      </c>
      <c r="B42" s="34" t="s">
        <v>14</v>
      </c>
      <c r="C42" s="144" t="s">
        <v>209</v>
      </c>
      <c r="D42" s="65">
        <v>25731</v>
      </c>
      <c r="E42" s="145">
        <v>45251</v>
      </c>
      <c r="F42" s="146">
        <v>194.9</v>
      </c>
      <c r="G42" s="147" t="s">
        <v>194</v>
      </c>
    </row>
    <row r="43" spans="1:7" x14ac:dyDescent="0.25">
      <c r="A43" s="34">
        <v>623</v>
      </c>
      <c r="B43" s="34" t="s">
        <v>14</v>
      </c>
      <c r="C43" s="144" t="s">
        <v>210</v>
      </c>
      <c r="D43" s="65" t="s">
        <v>211</v>
      </c>
      <c r="E43" s="145">
        <v>45257</v>
      </c>
      <c r="F43" s="146">
        <v>8920.65</v>
      </c>
      <c r="G43" s="147" t="s">
        <v>194</v>
      </c>
    </row>
    <row r="44" spans="1:7" x14ac:dyDescent="0.25">
      <c r="A44" s="34">
        <v>623</v>
      </c>
      <c r="B44" s="34" t="s">
        <v>14</v>
      </c>
      <c r="C44" s="144" t="s">
        <v>203</v>
      </c>
      <c r="D44" s="65" t="s">
        <v>174</v>
      </c>
      <c r="E44" s="145">
        <v>45217</v>
      </c>
      <c r="F44" s="146">
        <v>4952.8500000000004</v>
      </c>
      <c r="G44" s="147" t="s">
        <v>194</v>
      </c>
    </row>
    <row r="45" spans="1:7" x14ac:dyDescent="0.25">
      <c r="A45" s="34">
        <v>623</v>
      </c>
      <c r="B45" s="34" t="s">
        <v>14</v>
      </c>
      <c r="C45" s="144" t="s">
        <v>196</v>
      </c>
      <c r="D45" s="149" t="s">
        <v>212</v>
      </c>
      <c r="E45" s="145">
        <v>45257</v>
      </c>
      <c r="F45" s="146">
        <v>150</v>
      </c>
      <c r="G45" s="147" t="s">
        <v>194</v>
      </c>
    </row>
    <row r="46" spans="1:7" x14ac:dyDescent="0.25">
      <c r="A46" s="34">
        <v>623</v>
      </c>
      <c r="B46" s="34" t="s">
        <v>14</v>
      </c>
      <c r="C46" s="144" t="s">
        <v>196</v>
      </c>
      <c r="D46" s="65" t="s">
        <v>213</v>
      </c>
      <c r="E46" s="145">
        <v>45259</v>
      </c>
      <c r="F46" s="146">
        <v>229</v>
      </c>
      <c r="G46" s="147" t="s">
        <v>194</v>
      </c>
    </row>
    <row r="47" spans="1:7" x14ac:dyDescent="0.25">
      <c r="A47" s="34">
        <v>623</v>
      </c>
      <c r="B47" s="34" t="s">
        <v>14</v>
      </c>
      <c r="C47" s="144" t="s">
        <v>209</v>
      </c>
      <c r="D47" s="65">
        <v>25862</v>
      </c>
      <c r="E47" s="145">
        <v>45259</v>
      </c>
      <c r="F47" s="146">
        <v>63</v>
      </c>
      <c r="G47" s="147" t="s">
        <v>194</v>
      </c>
    </row>
    <row r="48" spans="1:7" x14ac:dyDescent="0.25">
      <c r="A48" s="34">
        <v>623</v>
      </c>
      <c r="B48" s="34" t="s">
        <v>14</v>
      </c>
      <c r="C48" s="144" t="s">
        <v>209</v>
      </c>
      <c r="D48" s="65">
        <v>25851</v>
      </c>
      <c r="E48" s="145">
        <v>45259</v>
      </c>
      <c r="F48" s="146">
        <v>33</v>
      </c>
      <c r="G48" s="147" t="s">
        <v>194</v>
      </c>
    </row>
    <row r="49" spans="1:10" x14ac:dyDescent="0.25">
      <c r="A49" s="34">
        <v>623</v>
      </c>
      <c r="B49" s="34" t="s">
        <v>14</v>
      </c>
      <c r="C49" s="144" t="s">
        <v>214</v>
      </c>
      <c r="D49" s="65" t="s">
        <v>215</v>
      </c>
      <c r="E49" s="145">
        <v>45261</v>
      </c>
      <c r="F49" s="146">
        <v>2211</v>
      </c>
      <c r="G49" s="147" t="s">
        <v>194</v>
      </c>
    </row>
    <row r="50" spans="1:10" x14ac:dyDescent="0.25">
      <c r="A50" s="34">
        <v>623</v>
      </c>
      <c r="B50" s="34" t="s">
        <v>14</v>
      </c>
      <c r="C50" s="144" t="s">
        <v>200</v>
      </c>
      <c r="D50" s="65" t="s">
        <v>171</v>
      </c>
      <c r="E50" s="145">
        <v>45209</v>
      </c>
      <c r="F50" s="146">
        <v>2081.4</v>
      </c>
      <c r="G50" s="147" t="s">
        <v>194</v>
      </c>
    </row>
    <row r="51" spans="1:10" x14ac:dyDescent="0.25">
      <c r="A51" s="34">
        <v>623</v>
      </c>
      <c r="B51" s="34" t="s">
        <v>14</v>
      </c>
      <c r="C51" s="144" t="s">
        <v>216</v>
      </c>
      <c r="D51" s="65" t="s">
        <v>217</v>
      </c>
      <c r="E51" s="145">
        <v>45264</v>
      </c>
      <c r="F51" s="146">
        <v>63.5</v>
      </c>
      <c r="G51" s="147" t="s">
        <v>194</v>
      </c>
    </row>
    <row r="52" spans="1:10" x14ac:dyDescent="0.25">
      <c r="A52" s="34">
        <v>623</v>
      </c>
      <c r="B52" s="34" t="s">
        <v>14</v>
      </c>
      <c r="C52" s="144" t="s">
        <v>198</v>
      </c>
      <c r="D52" s="148" t="s">
        <v>218</v>
      </c>
      <c r="E52" s="145">
        <v>45264</v>
      </c>
      <c r="F52" s="146">
        <v>8140</v>
      </c>
      <c r="G52" s="147" t="s">
        <v>194</v>
      </c>
    </row>
    <row r="53" spans="1:10" x14ac:dyDescent="0.25">
      <c r="A53" s="34">
        <v>623</v>
      </c>
      <c r="B53" s="34" t="s">
        <v>14</v>
      </c>
      <c r="C53" s="144" t="s">
        <v>203</v>
      </c>
      <c r="D53" s="65" t="s">
        <v>219</v>
      </c>
      <c r="E53" s="145">
        <v>45265</v>
      </c>
      <c r="F53" s="146">
        <v>6728.16</v>
      </c>
      <c r="G53" s="147" t="s">
        <v>194</v>
      </c>
    </row>
    <row r="54" spans="1:10" x14ac:dyDescent="0.25">
      <c r="A54" s="34">
        <v>623</v>
      </c>
      <c r="B54" s="34" t="s">
        <v>14</v>
      </c>
      <c r="C54" s="144" t="s">
        <v>196</v>
      </c>
      <c r="D54" s="65" t="s">
        <v>220</v>
      </c>
      <c r="E54" s="145">
        <v>45261</v>
      </c>
      <c r="F54" s="146">
        <v>136</v>
      </c>
      <c r="G54" s="147" t="s">
        <v>194</v>
      </c>
    </row>
    <row r="55" spans="1:10" x14ac:dyDescent="0.25">
      <c r="A55" s="34">
        <v>623</v>
      </c>
      <c r="B55" s="34" t="s">
        <v>14</v>
      </c>
      <c r="C55" s="144" t="s">
        <v>196</v>
      </c>
      <c r="D55" s="65" t="s">
        <v>221</v>
      </c>
      <c r="E55" s="145">
        <v>45265</v>
      </c>
      <c r="F55" s="146">
        <v>163</v>
      </c>
      <c r="G55" s="147" t="s">
        <v>194</v>
      </c>
    </row>
    <row r="56" spans="1:10" x14ac:dyDescent="0.25">
      <c r="A56" s="34">
        <v>623</v>
      </c>
      <c r="B56" s="34" t="s">
        <v>14</v>
      </c>
      <c r="C56" s="144" t="s">
        <v>196</v>
      </c>
      <c r="D56" s="65" t="s">
        <v>222</v>
      </c>
      <c r="E56" s="145">
        <v>45265</v>
      </c>
      <c r="F56" s="146">
        <v>399</v>
      </c>
      <c r="G56" s="147" t="s">
        <v>194</v>
      </c>
    </row>
    <row r="57" spans="1:10" s="115" customFormat="1" x14ac:dyDescent="0.25">
      <c r="A57" s="34">
        <v>623</v>
      </c>
      <c r="B57" s="34" t="s">
        <v>14</v>
      </c>
      <c r="C57" s="144" t="s">
        <v>196</v>
      </c>
      <c r="D57" s="65" t="s">
        <v>223</v>
      </c>
      <c r="E57" s="145">
        <v>45265</v>
      </c>
      <c r="F57" s="146">
        <v>121</v>
      </c>
      <c r="G57" s="147" t="s">
        <v>194</v>
      </c>
      <c r="J57" s="14"/>
    </row>
    <row r="58" spans="1:10" x14ac:dyDescent="0.25">
      <c r="A58" s="34">
        <v>623</v>
      </c>
      <c r="B58" s="34" t="s">
        <v>14</v>
      </c>
      <c r="C58" s="144" t="s">
        <v>196</v>
      </c>
      <c r="D58" s="65" t="s">
        <v>224</v>
      </c>
      <c r="E58" s="145">
        <v>45265</v>
      </c>
      <c r="F58" s="146">
        <v>145</v>
      </c>
      <c r="G58" s="147" t="s">
        <v>194</v>
      </c>
    </row>
    <row r="59" spans="1:10" s="119" customFormat="1" x14ac:dyDescent="0.25">
      <c r="A59" s="34">
        <v>623</v>
      </c>
      <c r="B59" s="34" t="s">
        <v>14</v>
      </c>
      <c r="C59" s="144" t="s">
        <v>214</v>
      </c>
      <c r="D59" s="65" t="s">
        <v>225</v>
      </c>
      <c r="E59" s="145">
        <v>45274</v>
      </c>
      <c r="F59" s="146">
        <v>4801.09</v>
      </c>
      <c r="G59" s="147" t="s">
        <v>194</v>
      </c>
      <c r="J59" s="14"/>
    </row>
    <row r="60" spans="1:10" s="119" customFormat="1" x14ac:dyDescent="0.25">
      <c r="A60" s="34">
        <v>623</v>
      </c>
      <c r="B60" s="34" t="s">
        <v>14</v>
      </c>
      <c r="C60" s="144" t="s">
        <v>226</v>
      </c>
      <c r="D60" s="65" t="s">
        <v>227</v>
      </c>
      <c r="E60" s="145">
        <v>45275</v>
      </c>
      <c r="F60" s="146">
        <v>30</v>
      </c>
      <c r="G60" s="147" t="s">
        <v>194</v>
      </c>
      <c r="J60" s="14"/>
    </row>
    <row r="61" spans="1:10" s="119" customFormat="1" x14ac:dyDescent="0.25">
      <c r="A61" s="34">
        <v>623</v>
      </c>
      <c r="B61" s="34" t="s">
        <v>14</v>
      </c>
      <c r="C61" s="144" t="s">
        <v>226</v>
      </c>
      <c r="D61" s="150" t="s">
        <v>228</v>
      </c>
      <c r="E61" s="145">
        <v>45275</v>
      </c>
      <c r="F61" s="146">
        <v>30</v>
      </c>
      <c r="G61" s="147" t="s">
        <v>194</v>
      </c>
      <c r="J61" s="14"/>
    </row>
    <row r="62" spans="1:10" s="119" customFormat="1" x14ac:dyDescent="0.25">
      <c r="A62" s="34">
        <v>623</v>
      </c>
      <c r="B62" s="34" t="s">
        <v>14</v>
      </c>
      <c r="C62" s="144" t="s">
        <v>226</v>
      </c>
      <c r="D62" s="65" t="s">
        <v>229</v>
      </c>
      <c r="E62" s="145">
        <v>45275</v>
      </c>
      <c r="F62" s="146">
        <v>30</v>
      </c>
      <c r="G62" s="147" t="s">
        <v>194</v>
      </c>
      <c r="J62" s="14"/>
    </row>
    <row r="63" spans="1:10" s="122" customFormat="1" x14ac:dyDescent="0.25">
      <c r="A63" s="34">
        <v>623</v>
      </c>
      <c r="B63" s="34" t="s">
        <v>14</v>
      </c>
      <c r="C63" s="144" t="s">
        <v>226</v>
      </c>
      <c r="D63" s="65" t="s">
        <v>230</v>
      </c>
      <c r="E63" s="145">
        <v>45275</v>
      </c>
      <c r="F63" s="146">
        <v>30</v>
      </c>
      <c r="G63" s="147" t="s">
        <v>194</v>
      </c>
      <c r="J63" s="14"/>
    </row>
    <row r="64" spans="1:10" s="122" customFormat="1" x14ac:dyDescent="0.25">
      <c r="A64" s="34">
        <v>623</v>
      </c>
      <c r="B64" s="34" t="s">
        <v>14</v>
      </c>
      <c r="C64" s="144" t="s">
        <v>226</v>
      </c>
      <c r="D64" s="65" t="s">
        <v>231</v>
      </c>
      <c r="E64" s="145">
        <v>45275</v>
      </c>
      <c r="F64" s="146">
        <v>30</v>
      </c>
      <c r="G64" s="147" t="s">
        <v>194</v>
      </c>
      <c r="J64" s="14"/>
    </row>
    <row r="65" spans="1:10" s="122" customFormat="1" x14ac:dyDescent="0.25">
      <c r="A65" s="34">
        <v>623</v>
      </c>
      <c r="B65" s="34" t="s">
        <v>14</v>
      </c>
      <c r="C65" s="144" t="s">
        <v>226</v>
      </c>
      <c r="D65" s="65" t="s">
        <v>232</v>
      </c>
      <c r="E65" s="145">
        <v>45275</v>
      </c>
      <c r="F65" s="146">
        <v>30</v>
      </c>
      <c r="G65" s="147" t="s">
        <v>194</v>
      </c>
      <c r="J65" s="14"/>
    </row>
    <row r="66" spans="1:10" s="122" customFormat="1" x14ac:dyDescent="0.25">
      <c r="A66" s="34">
        <v>623</v>
      </c>
      <c r="B66" s="34" t="s">
        <v>14</v>
      </c>
      <c r="C66" s="144" t="s">
        <v>195</v>
      </c>
      <c r="D66" s="65" t="s">
        <v>233</v>
      </c>
      <c r="E66" s="145">
        <v>45274</v>
      </c>
      <c r="F66" s="146">
        <v>495.5</v>
      </c>
      <c r="G66" s="147" t="s">
        <v>194</v>
      </c>
      <c r="J66" s="14"/>
    </row>
    <row r="67" spans="1:10" s="122" customFormat="1" x14ac:dyDescent="0.25">
      <c r="A67" s="34">
        <v>623</v>
      </c>
      <c r="B67" s="34" t="s">
        <v>14</v>
      </c>
      <c r="C67" s="151" t="s">
        <v>234</v>
      </c>
      <c r="D67" s="148" t="s">
        <v>235</v>
      </c>
      <c r="E67" s="145" t="s">
        <v>236</v>
      </c>
      <c r="F67" s="146">
        <v>268.95999999999998</v>
      </c>
      <c r="G67" s="147" t="s">
        <v>194</v>
      </c>
      <c r="J67" s="14"/>
    </row>
    <row r="68" spans="1:10" s="122" customFormat="1" x14ac:dyDescent="0.25">
      <c r="A68" s="34">
        <v>623</v>
      </c>
      <c r="B68" s="34" t="s">
        <v>14</v>
      </c>
      <c r="C68" s="144" t="s">
        <v>210</v>
      </c>
      <c r="D68" s="65" t="s">
        <v>177</v>
      </c>
      <c r="E68" s="145" t="s">
        <v>237</v>
      </c>
      <c r="F68" s="146">
        <v>7691.87</v>
      </c>
      <c r="G68" s="147" t="s">
        <v>194</v>
      </c>
      <c r="J68" s="14"/>
    </row>
    <row r="69" spans="1:10" s="122" customFormat="1" x14ac:dyDescent="0.25">
      <c r="A69" s="34">
        <v>623</v>
      </c>
      <c r="B69" s="34" t="s">
        <v>14</v>
      </c>
      <c r="C69" s="144" t="s">
        <v>238</v>
      </c>
      <c r="D69" s="65" t="s">
        <v>239</v>
      </c>
      <c r="E69" s="145">
        <v>45281</v>
      </c>
      <c r="F69" s="146">
        <v>12641</v>
      </c>
      <c r="G69" s="147" t="s">
        <v>194</v>
      </c>
      <c r="J69" s="14"/>
    </row>
    <row r="70" spans="1:10" s="122" customFormat="1" x14ac:dyDescent="0.25">
      <c r="A70" s="34">
        <v>623</v>
      </c>
      <c r="B70" s="34" t="s">
        <v>14</v>
      </c>
      <c r="C70" s="144" t="s">
        <v>240</v>
      </c>
      <c r="D70" s="65" t="s">
        <v>98</v>
      </c>
      <c r="E70" s="145">
        <v>45261</v>
      </c>
      <c r="F70" s="146">
        <v>154.22</v>
      </c>
      <c r="G70" s="147" t="s">
        <v>194</v>
      </c>
      <c r="J70" s="14"/>
    </row>
    <row r="71" spans="1:10" s="122" customFormat="1" x14ac:dyDescent="0.25">
      <c r="A71" s="34">
        <v>623</v>
      </c>
      <c r="B71" s="34" t="s">
        <v>14</v>
      </c>
      <c r="C71" s="144" t="s">
        <v>241</v>
      </c>
      <c r="D71" s="65" t="s">
        <v>242</v>
      </c>
      <c r="E71" s="145">
        <v>45278</v>
      </c>
      <c r="F71" s="146">
        <v>290</v>
      </c>
      <c r="G71" s="147" t="s">
        <v>194</v>
      </c>
      <c r="J71" s="14"/>
    </row>
    <row r="72" spans="1:10" s="122" customFormat="1" x14ac:dyDescent="0.25">
      <c r="A72" s="34">
        <v>623</v>
      </c>
      <c r="B72" s="34" t="s">
        <v>14</v>
      </c>
      <c r="C72" s="144" t="s">
        <v>241</v>
      </c>
      <c r="D72" s="65" t="s">
        <v>243</v>
      </c>
      <c r="E72" s="145">
        <v>45278</v>
      </c>
      <c r="F72" s="146">
        <v>290</v>
      </c>
      <c r="G72" s="147" t="s">
        <v>194</v>
      </c>
      <c r="J72" s="14"/>
    </row>
    <row r="73" spans="1:10" s="122" customFormat="1" x14ac:dyDescent="0.25">
      <c r="A73" s="34">
        <v>623</v>
      </c>
      <c r="B73" s="34" t="s">
        <v>14</v>
      </c>
      <c r="C73" s="144" t="s">
        <v>244</v>
      </c>
      <c r="D73" s="65" t="s">
        <v>245</v>
      </c>
      <c r="E73" s="145">
        <v>45279</v>
      </c>
      <c r="F73" s="146">
        <v>61.52</v>
      </c>
      <c r="G73" s="147" t="s">
        <v>194</v>
      </c>
      <c r="J73" s="14"/>
    </row>
    <row r="74" spans="1:10" s="122" customFormat="1" x14ac:dyDescent="0.25">
      <c r="A74" s="34">
        <v>623</v>
      </c>
      <c r="B74" s="34" t="s">
        <v>14</v>
      </c>
      <c r="C74" s="144" t="s">
        <v>244</v>
      </c>
      <c r="D74" s="65" t="s">
        <v>246</v>
      </c>
      <c r="E74" s="145">
        <v>45279</v>
      </c>
      <c r="F74" s="146">
        <v>55.88</v>
      </c>
      <c r="G74" s="147" t="s">
        <v>194</v>
      </c>
      <c r="J74" s="14"/>
    </row>
    <row r="75" spans="1:10" s="122" customFormat="1" x14ac:dyDescent="0.25">
      <c r="A75" s="34">
        <v>623</v>
      </c>
      <c r="B75" s="34" t="s">
        <v>14</v>
      </c>
      <c r="C75" s="144" t="s">
        <v>244</v>
      </c>
      <c r="D75" s="65" t="s">
        <v>247</v>
      </c>
      <c r="E75" s="145">
        <v>45279</v>
      </c>
      <c r="F75" s="146">
        <v>6.7</v>
      </c>
      <c r="G75" s="147" t="s">
        <v>194</v>
      </c>
      <c r="J75" s="14"/>
    </row>
    <row r="76" spans="1:10" s="122" customFormat="1" x14ac:dyDescent="0.25">
      <c r="A76" s="34">
        <v>623</v>
      </c>
      <c r="B76" s="34" t="s">
        <v>14</v>
      </c>
      <c r="C76" s="144" t="s">
        <v>244</v>
      </c>
      <c r="D76" s="65" t="s">
        <v>248</v>
      </c>
      <c r="E76" s="145">
        <v>45279</v>
      </c>
      <c r="F76" s="146">
        <v>12.74</v>
      </c>
      <c r="G76" s="147" t="s">
        <v>194</v>
      </c>
      <c r="J76" s="14"/>
    </row>
    <row r="77" spans="1:10" s="122" customFormat="1" x14ac:dyDescent="0.25">
      <c r="A77" s="34">
        <v>623</v>
      </c>
      <c r="B77" s="34" t="s">
        <v>14</v>
      </c>
      <c r="C77" s="144" t="s">
        <v>244</v>
      </c>
      <c r="D77" s="65" t="s">
        <v>249</v>
      </c>
      <c r="E77" s="145">
        <v>45279</v>
      </c>
      <c r="F77" s="146">
        <v>288.94</v>
      </c>
      <c r="G77" s="147" t="s">
        <v>194</v>
      </c>
      <c r="J77" s="14"/>
    </row>
    <row r="78" spans="1:10" s="122" customFormat="1" x14ac:dyDescent="0.25">
      <c r="A78" s="34">
        <v>623</v>
      </c>
      <c r="B78" s="34" t="s">
        <v>14</v>
      </c>
      <c r="C78" s="144" t="s">
        <v>244</v>
      </c>
      <c r="D78" s="65" t="s">
        <v>250</v>
      </c>
      <c r="E78" s="145">
        <v>45279</v>
      </c>
      <c r="F78" s="152">
        <v>9.69</v>
      </c>
      <c r="G78" s="147" t="s">
        <v>194</v>
      </c>
      <c r="J78" s="14"/>
    </row>
    <row r="79" spans="1:10" s="122" customFormat="1" x14ac:dyDescent="0.25">
      <c r="A79" s="34">
        <v>623</v>
      </c>
      <c r="B79" s="34" t="s">
        <v>14</v>
      </c>
      <c r="C79" s="144" t="s">
        <v>244</v>
      </c>
      <c r="D79" s="65" t="s">
        <v>251</v>
      </c>
      <c r="E79" s="145">
        <v>45279</v>
      </c>
      <c r="F79" s="146">
        <v>11.58</v>
      </c>
      <c r="G79" s="147" t="s">
        <v>194</v>
      </c>
      <c r="J79" s="14"/>
    </row>
    <row r="80" spans="1:10" s="122" customFormat="1" x14ac:dyDescent="0.25">
      <c r="A80" s="34">
        <v>623</v>
      </c>
      <c r="B80" s="34" t="s">
        <v>14</v>
      </c>
      <c r="C80" s="144" t="s">
        <v>244</v>
      </c>
      <c r="D80" s="65" t="s">
        <v>252</v>
      </c>
      <c r="E80" s="145">
        <v>45279</v>
      </c>
      <c r="F80" s="146">
        <v>70.16</v>
      </c>
      <c r="G80" s="147" t="s">
        <v>194</v>
      </c>
      <c r="J80" s="14"/>
    </row>
    <row r="81" spans="1:10" s="122" customFormat="1" x14ac:dyDescent="0.25">
      <c r="A81" s="34">
        <v>623</v>
      </c>
      <c r="B81" s="34" t="s">
        <v>14</v>
      </c>
      <c r="C81" s="144" t="s">
        <v>244</v>
      </c>
      <c r="D81" s="65" t="s">
        <v>253</v>
      </c>
      <c r="E81" s="145">
        <v>45279</v>
      </c>
      <c r="F81" s="146">
        <v>97</v>
      </c>
      <c r="G81" s="147" t="s">
        <v>194</v>
      </c>
      <c r="J81" s="14"/>
    </row>
    <row r="82" spans="1:10" s="122" customFormat="1" x14ac:dyDescent="0.25">
      <c r="A82" s="34">
        <v>623</v>
      </c>
      <c r="B82" s="34" t="s">
        <v>14</v>
      </c>
      <c r="C82" s="144" t="s">
        <v>244</v>
      </c>
      <c r="D82" s="65" t="s">
        <v>254</v>
      </c>
      <c r="E82" s="145">
        <v>45279</v>
      </c>
      <c r="F82" s="146">
        <v>8.36</v>
      </c>
      <c r="G82" s="147" t="s">
        <v>194</v>
      </c>
      <c r="J82" s="14"/>
    </row>
    <row r="83" spans="1:10" s="122" customFormat="1" x14ac:dyDescent="0.25">
      <c r="A83" s="34">
        <v>623</v>
      </c>
      <c r="B83" s="34" t="s">
        <v>14</v>
      </c>
      <c r="C83" s="144" t="s">
        <v>244</v>
      </c>
      <c r="D83" s="65" t="s">
        <v>255</v>
      </c>
      <c r="E83" s="145">
        <v>45279</v>
      </c>
      <c r="F83" s="146">
        <v>22.89</v>
      </c>
      <c r="G83" s="147" t="s">
        <v>194</v>
      </c>
      <c r="J83" s="14"/>
    </row>
    <row r="84" spans="1:10" s="122" customFormat="1" x14ac:dyDescent="0.25">
      <c r="A84" s="34">
        <v>623</v>
      </c>
      <c r="B84" s="34" t="s">
        <v>14</v>
      </c>
      <c r="C84" s="144" t="s">
        <v>244</v>
      </c>
      <c r="D84" s="65" t="s">
        <v>256</v>
      </c>
      <c r="E84" s="145">
        <v>45279</v>
      </c>
      <c r="F84" s="146">
        <v>40.26</v>
      </c>
      <c r="G84" s="147" t="s">
        <v>194</v>
      </c>
      <c r="J84" s="14"/>
    </row>
    <row r="85" spans="1:10" s="122" customFormat="1" x14ac:dyDescent="0.25">
      <c r="A85" s="34">
        <v>623</v>
      </c>
      <c r="B85" s="34" t="s">
        <v>14</v>
      </c>
      <c r="C85" s="144" t="s">
        <v>244</v>
      </c>
      <c r="D85" s="65" t="s">
        <v>257</v>
      </c>
      <c r="E85" s="145">
        <v>45279</v>
      </c>
      <c r="F85" s="146">
        <v>2.42</v>
      </c>
      <c r="G85" s="147" t="s">
        <v>194</v>
      </c>
      <c r="J85" s="14"/>
    </row>
    <row r="86" spans="1:10" s="122" customFormat="1" x14ac:dyDescent="0.25">
      <c r="A86" s="34">
        <v>623</v>
      </c>
      <c r="B86" s="34" t="s">
        <v>14</v>
      </c>
      <c r="C86" s="144" t="s">
        <v>244</v>
      </c>
      <c r="D86" s="65" t="s">
        <v>258</v>
      </c>
      <c r="E86" s="145" t="s">
        <v>259</v>
      </c>
      <c r="F86" s="146">
        <v>25.17</v>
      </c>
      <c r="G86" s="147" t="s">
        <v>194</v>
      </c>
      <c r="J86" s="14"/>
    </row>
    <row r="87" spans="1:10" s="122" customFormat="1" x14ac:dyDescent="0.25">
      <c r="A87" s="34">
        <v>623</v>
      </c>
      <c r="B87" s="34" t="s">
        <v>14</v>
      </c>
      <c r="C87" s="144" t="s">
        <v>260</v>
      </c>
      <c r="D87" s="65" t="s">
        <v>261</v>
      </c>
      <c r="E87" s="145">
        <v>45280</v>
      </c>
      <c r="F87" s="146">
        <v>23.99</v>
      </c>
      <c r="G87" s="147" t="s">
        <v>194</v>
      </c>
      <c r="J87" s="14"/>
    </row>
    <row r="88" spans="1:10" s="122" customFormat="1" x14ac:dyDescent="0.25">
      <c r="A88" s="34">
        <v>623</v>
      </c>
      <c r="B88" s="34" t="s">
        <v>14</v>
      </c>
      <c r="C88" s="144" t="s">
        <v>260</v>
      </c>
      <c r="D88" s="65" t="s">
        <v>262</v>
      </c>
      <c r="E88" s="145">
        <v>45280</v>
      </c>
      <c r="F88" s="146">
        <v>1637.4</v>
      </c>
      <c r="G88" s="147" t="s">
        <v>194</v>
      </c>
      <c r="J88" s="14"/>
    </row>
    <row r="89" spans="1:10" s="122" customFormat="1" x14ac:dyDescent="0.25">
      <c r="A89" s="34">
        <v>623</v>
      </c>
      <c r="B89" s="34" t="s">
        <v>14</v>
      </c>
      <c r="C89" s="144" t="s">
        <v>260</v>
      </c>
      <c r="D89" s="65" t="s">
        <v>263</v>
      </c>
      <c r="E89" s="145">
        <v>45280</v>
      </c>
      <c r="F89" s="146">
        <v>115.74</v>
      </c>
      <c r="G89" s="147" t="s">
        <v>194</v>
      </c>
      <c r="J89" s="14"/>
    </row>
    <row r="90" spans="1:10" s="122" customFormat="1" x14ac:dyDescent="0.25">
      <c r="A90" s="34">
        <v>623</v>
      </c>
      <c r="B90" s="34" t="s">
        <v>14</v>
      </c>
      <c r="C90" s="144" t="s">
        <v>260</v>
      </c>
      <c r="D90" s="65" t="s">
        <v>264</v>
      </c>
      <c r="E90" s="145">
        <v>45280</v>
      </c>
      <c r="F90" s="146">
        <v>2337.38</v>
      </c>
      <c r="G90" s="147" t="s">
        <v>194</v>
      </c>
      <c r="J90" s="14"/>
    </row>
    <row r="91" spans="1:10" s="122" customFormat="1" x14ac:dyDescent="0.25">
      <c r="A91" s="34">
        <v>623</v>
      </c>
      <c r="B91" s="34" t="s">
        <v>14</v>
      </c>
      <c r="C91" s="144" t="s">
        <v>260</v>
      </c>
      <c r="D91" s="65" t="s">
        <v>265</v>
      </c>
      <c r="E91" s="145">
        <v>45280</v>
      </c>
      <c r="F91" s="146">
        <v>48.54</v>
      </c>
      <c r="G91" s="147" t="s">
        <v>194</v>
      </c>
      <c r="J91" s="14"/>
    </row>
    <row r="92" spans="1:10" s="122" customFormat="1" x14ac:dyDescent="0.25">
      <c r="A92" s="34">
        <v>623</v>
      </c>
      <c r="B92" s="34" t="s">
        <v>14</v>
      </c>
      <c r="C92" s="144" t="s">
        <v>260</v>
      </c>
      <c r="D92" s="65" t="s">
        <v>266</v>
      </c>
      <c r="E92" s="145">
        <v>45280</v>
      </c>
      <c r="F92" s="146">
        <v>37.85</v>
      </c>
      <c r="G92" s="147" t="s">
        <v>194</v>
      </c>
      <c r="J92" s="14"/>
    </row>
    <row r="93" spans="1:10" s="122" customFormat="1" x14ac:dyDescent="0.25">
      <c r="A93" s="34">
        <v>623</v>
      </c>
      <c r="B93" s="34" t="s">
        <v>14</v>
      </c>
      <c r="C93" s="144" t="s">
        <v>260</v>
      </c>
      <c r="D93" s="65" t="s">
        <v>267</v>
      </c>
      <c r="E93" s="145" t="s">
        <v>268</v>
      </c>
      <c r="F93" s="146">
        <v>357.09</v>
      </c>
      <c r="G93" s="147" t="s">
        <v>194</v>
      </c>
      <c r="J93" s="14"/>
    </row>
    <row r="94" spans="1:10" s="122" customFormat="1" x14ac:dyDescent="0.25">
      <c r="A94" s="34">
        <v>623</v>
      </c>
      <c r="B94" s="34" t="s">
        <v>14</v>
      </c>
      <c r="C94" s="144" t="s">
        <v>260</v>
      </c>
      <c r="D94" s="65" t="s">
        <v>269</v>
      </c>
      <c r="E94" s="145">
        <v>45280</v>
      </c>
      <c r="F94" s="146">
        <v>11.65</v>
      </c>
      <c r="G94" s="147" t="s">
        <v>194</v>
      </c>
      <c r="J94" s="14"/>
    </row>
    <row r="95" spans="1:10" s="122" customFormat="1" x14ac:dyDescent="0.25">
      <c r="A95" s="34">
        <v>623</v>
      </c>
      <c r="B95" s="34" t="s">
        <v>14</v>
      </c>
      <c r="C95" s="144" t="s">
        <v>260</v>
      </c>
      <c r="D95" s="65" t="s">
        <v>270</v>
      </c>
      <c r="E95" s="145">
        <v>45280</v>
      </c>
      <c r="F95" s="146">
        <v>138.80000000000001</v>
      </c>
      <c r="G95" s="147" t="s">
        <v>194</v>
      </c>
      <c r="J95" s="14"/>
    </row>
    <row r="96" spans="1:10" s="122" customFormat="1" x14ac:dyDescent="0.25">
      <c r="A96" s="34">
        <v>623</v>
      </c>
      <c r="B96" s="34" t="s">
        <v>14</v>
      </c>
      <c r="C96" s="144" t="s">
        <v>260</v>
      </c>
      <c r="D96" s="65" t="s">
        <v>271</v>
      </c>
      <c r="E96" s="145">
        <v>45280</v>
      </c>
      <c r="F96" s="146">
        <v>11.65</v>
      </c>
      <c r="G96" s="147" t="s">
        <v>194</v>
      </c>
      <c r="J96" s="14"/>
    </row>
    <row r="97" spans="1:10" s="122" customFormat="1" x14ac:dyDescent="0.25">
      <c r="A97" s="34">
        <v>623</v>
      </c>
      <c r="B97" s="34" t="s">
        <v>14</v>
      </c>
      <c r="C97" s="144" t="s">
        <v>260</v>
      </c>
      <c r="D97" s="65" t="s">
        <v>272</v>
      </c>
      <c r="E97" s="145">
        <v>45280</v>
      </c>
      <c r="F97" s="146">
        <v>23.29</v>
      </c>
      <c r="G97" s="147" t="s">
        <v>194</v>
      </c>
      <c r="J97" s="14"/>
    </row>
    <row r="98" spans="1:10" s="122" customFormat="1" x14ac:dyDescent="0.25">
      <c r="A98" s="34">
        <v>623</v>
      </c>
      <c r="B98" s="34" t="s">
        <v>14</v>
      </c>
      <c r="C98" s="144" t="s">
        <v>260</v>
      </c>
      <c r="D98" s="65" t="s">
        <v>273</v>
      </c>
      <c r="E98" s="145">
        <v>45280</v>
      </c>
      <c r="F98" s="146">
        <v>34.94</v>
      </c>
      <c r="G98" s="147" t="s">
        <v>194</v>
      </c>
      <c r="J98" s="14"/>
    </row>
    <row r="99" spans="1:10" s="122" customFormat="1" x14ac:dyDescent="0.25">
      <c r="A99" s="34">
        <v>623</v>
      </c>
      <c r="B99" s="34" t="s">
        <v>14</v>
      </c>
      <c r="C99" s="144" t="s">
        <v>260</v>
      </c>
      <c r="D99" s="65" t="s">
        <v>274</v>
      </c>
      <c r="E99" s="145">
        <v>45280</v>
      </c>
      <c r="F99" s="146">
        <v>135.88999999999999</v>
      </c>
      <c r="G99" s="147" t="s">
        <v>194</v>
      </c>
      <c r="J99" s="14"/>
    </row>
    <row r="100" spans="1:10" s="122" customFormat="1" x14ac:dyDescent="0.25">
      <c r="A100" s="34">
        <v>623</v>
      </c>
      <c r="B100" s="34" t="s">
        <v>14</v>
      </c>
      <c r="C100" s="144" t="s">
        <v>260</v>
      </c>
      <c r="D100" s="65" t="s">
        <v>275</v>
      </c>
      <c r="E100" s="145">
        <v>45280</v>
      </c>
      <c r="F100" s="146">
        <v>50.47</v>
      </c>
      <c r="G100" s="147" t="s">
        <v>194</v>
      </c>
      <c r="J100" s="14"/>
    </row>
    <row r="101" spans="1:10" s="122" customFormat="1" x14ac:dyDescent="0.25">
      <c r="A101" s="34">
        <v>623</v>
      </c>
      <c r="B101" s="34" t="s">
        <v>14</v>
      </c>
      <c r="C101" s="144" t="s">
        <v>260</v>
      </c>
      <c r="D101" s="65" t="s">
        <v>276</v>
      </c>
      <c r="E101" s="145">
        <v>45280</v>
      </c>
      <c r="F101" s="146">
        <v>36.89</v>
      </c>
      <c r="G101" s="147" t="s">
        <v>194</v>
      </c>
      <c r="J101" s="14"/>
    </row>
    <row r="102" spans="1:10" s="122" customFormat="1" x14ac:dyDescent="0.25">
      <c r="A102" s="34">
        <v>623</v>
      </c>
      <c r="B102" s="34" t="s">
        <v>14</v>
      </c>
      <c r="C102" s="144" t="s">
        <v>260</v>
      </c>
      <c r="D102" s="65" t="s">
        <v>277</v>
      </c>
      <c r="E102" s="145">
        <v>45279</v>
      </c>
      <c r="F102" s="146">
        <v>147.53</v>
      </c>
      <c r="G102" s="147" t="s">
        <v>194</v>
      </c>
      <c r="J102" s="14"/>
    </row>
    <row r="103" spans="1:10" s="122" customFormat="1" x14ac:dyDescent="0.25">
      <c r="A103" s="34">
        <v>623</v>
      </c>
      <c r="B103" s="34" t="s">
        <v>14</v>
      </c>
      <c r="C103" s="144" t="s">
        <v>260</v>
      </c>
      <c r="D103" s="149" t="s">
        <v>278</v>
      </c>
      <c r="E103" s="145">
        <v>45279</v>
      </c>
      <c r="F103" s="146">
        <v>23.29</v>
      </c>
      <c r="G103" s="147" t="s">
        <v>194</v>
      </c>
      <c r="J103" s="14"/>
    </row>
    <row r="104" spans="1:10" s="122" customFormat="1" x14ac:dyDescent="0.25">
      <c r="A104" s="34">
        <v>623</v>
      </c>
      <c r="B104" s="34" t="s">
        <v>14</v>
      </c>
      <c r="C104" s="144" t="s">
        <v>260</v>
      </c>
      <c r="D104" s="65" t="s">
        <v>279</v>
      </c>
      <c r="E104" s="145">
        <v>45279</v>
      </c>
      <c r="F104" s="146">
        <v>23.3</v>
      </c>
      <c r="G104" s="147" t="s">
        <v>194</v>
      </c>
      <c r="J104" s="14"/>
    </row>
    <row r="105" spans="1:10" s="122" customFormat="1" x14ac:dyDescent="0.25">
      <c r="A105" s="34">
        <v>623</v>
      </c>
      <c r="B105" s="34" t="s">
        <v>14</v>
      </c>
      <c r="C105" s="144" t="s">
        <v>260</v>
      </c>
      <c r="D105" s="65" t="s">
        <v>280</v>
      </c>
      <c r="E105" s="145">
        <v>45279</v>
      </c>
      <c r="F105" s="146">
        <v>12.62</v>
      </c>
      <c r="G105" s="147" t="s">
        <v>194</v>
      </c>
      <c r="J105" s="14"/>
    </row>
    <row r="106" spans="1:10" s="122" customFormat="1" x14ac:dyDescent="0.25">
      <c r="A106" s="34">
        <v>623</v>
      </c>
      <c r="B106" s="34" t="s">
        <v>14</v>
      </c>
      <c r="C106" s="144" t="s">
        <v>260</v>
      </c>
      <c r="D106" s="65" t="s">
        <v>281</v>
      </c>
      <c r="E106" s="145">
        <v>45279</v>
      </c>
      <c r="F106" s="146">
        <v>38.58</v>
      </c>
      <c r="G106" s="147" t="s">
        <v>194</v>
      </c>
      <c r="J106" s="14"/>
    </row>
    <row r="107" spans="1:10" s="122" customFormat="1" x14ac:dyDescent="0.25">
      <c r="A107" s="34">
        <v>623</v>
      </c>
      <c r="B107" s="34" t="s">
        <v>14</v>
      </c>
      <c r="C107" s="144" t="s">
        <v>260</v>
      </c>
      <c r="D107" s="65" t="s">
        <v>282</v>
      </c>
      <c r="E107" s="145">
        <v>45279</v>
      </c>
      <c r="F107" s="146">
        <v>301.76</v>
      </c>
      <c r="G107" s="147" t="s">
        <v>194</v>
      </c>
      <c r="J107" s="14"/>
    </row>
    <row r="108" spans="1:10" s="122" customFormat="1" x14ac:dyDescent="0.25">
      <c r="A108" s="34">
        <v>623</v>
      </c>
      <c r="B108" s="34" t="s">
        <v>14</v>
      </c>
      <c r="C108" s="144" t="s">
        <v>260</v>
      </c>
      <c r="D108" s="65" t="s">
        <v>283</v>
      </c>
      <c r="E108" s="145">
        <v>45279</v>
      </c>
      <c r="F108" s="146">
        <v>12</v>
      </c>
      <c r="G108" s="147" t="s">
        <v>194</v>
      </c>
      <c r="J108" s="14"/>
    </row>
    <row r="109" spans="1:10" s="122" customFormat="1" x14ac:dyDescent="0.25">
      <c r="A109" s="34">
        <v>623</v>
      </c>
      <c r="B109" s="34" t="s">
        <v>14</v>
      </c>
      <c r="C109" s="144" t="s">
        <v>260</v>
      </c>
      <c r="D109" s="65" t="s">
        <v>284</v>
      </c>
      <c r="E109" s="145">
        <v>45279</v>
      </c>
      <c r="F109" s="146">
        <v>241.75</v>
      </c>
      <c r="G109" s="147" t="s">
        <v>194</v>
      </c>
      <c r="J109" s="14"/>
    </row>
    <row r="110" spans="1:10" s="122" customFormat="1" x14ac:dyDescent="0.25">
      <c r="A110" s="34">
        <v>623</v>
      </c>
      <c r="B110" s="34" t="s">
        <v>14</v>
      </c>
      <c r="C110" s="144" t="s">
        <v>260</v>
      </c>
      <c r="D110" s="65" t="s">
        <v>285</v>
      </c>
      <c r="E110" s="145">
        <v>45279</v>
      </c>
      <c r="F110" s="146">
        <v>35.99</v>
      </c>
      <c r="G110" s="147" t="s">
        <v>194</v>
      </c>
      <c r="J110" s="14"/>
    </row>
    <row r="111" spans="1:10" s="122" customFormat="1" x14ac:dyDescent="0.25">
      <c r="A111" s="34">
        <v>623</v>
      </c>
      <c r="B111" s="34" t="s">
        <v>14</v>
      </c>
      <c r="C111" s="144" t="s">
        <v>260</v>
      </c>
      <c r="D111" s="65" t="s">
        <v>286</v>
      </c>
      <c r="E111" s="145">
        <v>45279</v>
      </c>
      <c r="F111" s="146">
        <v>7.52</v>
      </c>
      <c r="G111" s="147" t="s">
        <v>194</v>
      </c>
      <c r="J111" s="14"/>
    </row>
    <row r="112" spans="1:10" s="122" customFormat="1" x14ac:dyDescent="0.25">
      <c r="A112" s="34">
        <v>623</v>
      </c>
      <c r="B112" s="34" t="s">
        <v>14</v>
      </c>
      <c r="C112" s="144" t="s">
        <v>260</v>
      </c>
      <c r="D112" s="65" t="s">
        <v>287</v>
      </c>
      <c r="E112" s="145">
        <v>45279</v>
      </c>
      <c r="F112" s="146">
        <v>51.44</v>
      </c>
      <c r="G112" s="147" t="s">
        <v>194</v>
      </c>
      <c r="J112" s="14"/>
    </row>
    <row r="113" spans="1:10" s="122" customFormat="1" x14ac:dyDescent="0.25">
      <c r="A113" s="34">
        <v>623</v>
      </c>
      <c r="B113" s="34" t="s">
        <v>14</v>
      </c>
      <c r="C113" s="144" t="s">
        <v>260</v>
      </c>
      <c r="D113" s="65" t="s">
        <v>288</v>
      </c>
      <c r="E113" s="145">
        <v>45279</v>
      </c>
      <c r="F113" s="146">
        <v>38.58</v>
      </c>
      <c r="G113" s="147" t="s">
        <v>194</v>
      </c>
      <c r="J113" s="14"/>
    </row>
    <row r="114" spans="1:10" s="122" customFormat="1" x14ac:dyDescent="0.25">
      <c r="A114" s="34">
        <v>623</v>
      </c>
      <c r="B114" s="34" t="s">
        <v>14</v>
      </c>
      <c r="C114" s="144" t="s">
        <v>260</v>
      </c>
      <c r="D114" s="65" t="s">
        <v>289</v>
      </c>
      <c r="E114" s="145">
        <v>45279</v>
      </c>
      <c r="F114" s="146">
        <v>77.16</v>
      </c>
      <c r="G114" s="147" t="s">
        <v>194</v>
      </c>
      <c r="J114" s="14"/>
    </row>
    <row r="115" spans="1:10" s="122" customFormat="1" x14ac:dyDescent="0.25">
      <c r="A115" s="34">
        <v>623</v>
      </c>
      <c r="B115" s="34" t="s">
        <v>14</v>
      </c>
      <c r="C115" s="144" t="s">
        <v>260</v>
      </c>
      <c r="D115" s="65" t="s">
        <v>290</v>
      </c>
      <c r="E115" s="145">
        <v>45279</v>
      </c>
      <c r="F115" s="146">
        <v>51.44</v>
      </c>
      <c r="G115" s="147" t="s">
        <v>194</v>
      </c>
      <c r="J115" s="14"/>
    </row>
    <row r="116" spans="1:10" s="122" customFormat="1" x14ac:dyDescent="0.25">
      <c r="A116" s="34">
        <v>623</v>
      </c>
      <c r="B116" s="34" t="s">
        <v>14</v>
      </c>
      <c r="C116" s="144" t="s">
        <v>260</v>
      </c>
      <c r="D116" s="65" t="s">
        <v>291</v>
      </c>
      <c r="E116" s="145">
        <v>45279</v>
      </c>
      <c r="F116" s="146">
        <v>99.42</v>
      </c>
      <c r="G116" s="147" t="s">
        <v>194</v>
      </c>
      <c r="J116" s="14"/>
    </row>
    <row r="117" spans="1:10" s="122" customFormat="1" x14ac:dyDescent="0.25">
      <c r="A117" s="34">
        <v>623</v>
      </c>
      <c r="B117" s="34" t="s">
        <v>14</v>
      </c>
      <c r="C117" s="144" t="s">
        <v>260</v>
      </c>
      <c r="D117" s="65" t="s">
        <v>292</v>
      </c>
      <c r="E117" s="145">
        <v>45279</v>
      </c>
      <c r="F117" s="146">
        <v>35.99</v>
      </c>
      <c r="G117" s="147" t="s">
        <v>194</v>
      </c>
      <c r="J117" s="14"/>
    </row>
    <row r="118" spans="1:10" s="122" customFormat="1" x14ac:dyDescent="0.25">
      <c r="A118" s="34">
        <v>623</v>
      </c>
      <c r="B118" s="34" t="s">
        <v>14</v>
      </c>
      <c r="C118" s="144" t="s">
        <v>260</v>
      </c>
      <c r="D118" s="65" t="s">
        <v>293</v>
      </c>
      <c r="E118" s="145">
        <v>45279</v>
      </c>
      <c r="F118" s="146">
        <v>24</v>
      </c>
      <c r="G118" s="147" t="s">
        <v>194</v>
      </c>
      <c r="J118" s="14"/>
    </row>
    <row r="119" spans="1:10" s="122" customFormat="1" x14ac:dyDescent="0.25">
      <c r="A119" s="34">
        <v>623</v>
      </c>
      <c r="B119" s="34" t="s">
        <v>14</v>
      </c>
      <c r="C119" s="144" t="s">
        <v>260</v>
      </c>
      <c r="D119" s="65" t="s">
        <v>294</v>
      </c>
      <c r="E119" s="145">
        <v>45279</v>
      </c>
      <c r="F119" s="146">
        <v>51.44</v>
      </c>
      <c r="G119" s="147" t="s">
        <v>194</v>
      </c>
      <c r="J119" s="14"/>
    </row>
    <row r="120" spans="1:10" s="122" customFormat="1" x14ac:dyDescent="0.25">
      <c r="A120" s="34">
        <v>623</v>
      </c>
      <c r="B120" s="34" t="s">
        <v>14</v>
      </c>
      <c r="C120" s="144" t="s">
        <v>260</v>
      </c>
      <c r="D120" s="65" t="s">
        <v>295</v>
      </c>
      <c r="E120" s="145">
        <v>45279</v>
      </c>
      <c r="F120" s="146">
        <v>24</v>
      </c>
      <c r="G120" s="147" t="s">
        <v>194</v>
      </c>
      <c r="J120" s="14"/>
    </row>
    <row r="121" spans="1:10" s="122" customFormat="1" x14ac:dyDescent="0.25">
      <c r="A121" s="34">
        <v>623</v>
      </c>
      <c r="B121" s="34" t="s">
        <v>14</v>
      </c>
      <c r="C121" s="144" t="s">
        <v>260</v>
      </c>
      <c r="D121" s="65" t="s">
        <v>296</v>
      </c>
      <c r="E121" s="145">
        <v>45253</v>
      </c>
      <c r="F121" s="146">
        <v>5343.15</v>
      </c>
      <c r="G121" s="147" t="s">
        <v>194</v>
      </c>
      <c r="J121" s="14"/>
    </row>
    <row r="122" spans="1:10" s="122" customFormat="1" x14ac:dyDescent="0.25">
      <c r="A122" s="34">
        <v>623</v>
      </c>
      <c r="B122" s="34" t="s">
        <v>14</v>
      </c>
      <c r="C122" s="144" t="s">
        <v>226</v>
      </c>
      <c r="D122" s="65" t="s">
        <v>297</v>
      </c>
      <c r="E122" s="145">
        <v>45280</v>
      </c>
      <c r="F122" s="146">
        <v>30</v>
      </c>
      <c r="G122" s="147" t="s">
        <v>194</v>
      </c>
      <c r="J122" s="14"/>
    </row>
    <row r="123" spans="1:10" s="122" customFormat="1" x14ac:dyDescent="0.25">
      <c r="A123" s="34">
        <v>623</v>
      </c>
      <c r="B123" s="34" t="s">
        <v>14</v>
      </c>
      <c r="C123" s="144" t="s">
        <v>226</v>
      </c>
      <c r="D123" s="65" t="s">
        <v>298</v>
      </c>
      <c r="E123" s="145">
        <v>45280</v>
      </c>
      <c r="F123" s="146">
        <v>30</v>
      </c>
      <c r="G123" s="147" t="s">
        <v>194</v>
      </c>
      <c r="J123" s="14"/>
    </row>
    <row r="124" spans="1:10" s="122" customFormat="1" x14ac:dyDescent="0.25">
      <c r="A124" s="34">
        <v>623</v>
      </c>
      <c r="B124" s="34" t="s">
        <v>14</v>
      </c>
      <c r="C124" s="144" t="s">
        <v>226</v>
      </c>
      <c r="D124" s="65" t="s">
        <v>299</v>
      </c>
      <c r="E124" s="145">
        <v>45280</v>
      </c>
      <c r="F124" s="146">
        <v>30</v>
      </c>
      <c r="G124" s="147" t="s">
        <v>194</v>
      </c>
      <c r="J124" s="14"/>
    </row>
    <row r="125" spans="1:10" s="122" customFormat="1" x14ac:dyDescent="0.25">
      <c r="A125" s="34">
        <v>623</v>
      </c>
      <c r="B125" s="34" t="s">
        <v>14</v>
      </c>
      <c r="C125" s="144" t="s">
        <v>226</v>
      </c>
      <c r="D125" s="65" t="s">
        <v>300</v>
      </c>
      <c r="E125" s="145">
        <v>45280</v>
      </c>
      <c r="F125" s="146">
        <v>30</v>
      </c>
      <c r="G125" s="147" t="s">
        <v>194</v>
      </c>
      <c r="J125" s="14"/>
    </row>
    <row r="126" spans="1:10" s="122" customFormat="1" x14ac:dyDescent="0.25">
      <c r="A126" s="34">
        <v>623</v>
      </c>
      <c r="B126" s="34" t="s">
        <v>14</v>
      </c>
      <c r="C126" s="144" t="s">
        <v>226</v>
      </c>
      <c r="D126" s="65" t="s">
        <v>301</v>
      </c>
      <c r="E126" s="145" t="s">
        <v>268</v>
      </c>
      <c r="F126" s="146">
        <v>30</v>
      </c>
      <c r="G126" s="147" t="s">
        <v>194</v>
      </c>
      <c r="J126" s="14"/>
    </row>
    <row r="127" spans="1:10" s="122" customFormat="1" x14ac:dyDescent="0.25">
      <c r="A127" s="34">
        <v>623</v>
      </c>
      <c r="B127" s="34" t="s">
        <v>14</v>
      </c>
      <c r="C127" s="144" t="s">
        <v>226</v>
      </c>
      <c r="D127" s="65" t="s">
        <v>302</v>
      </c>
      <c r="E127" s="145">
        <v>45280</v>
      </c>
      <c r="F127" s="146">
        <v>30</v>
      </c>
      <c r="G127" s="147" t="s">
        <v>194</v>
      </c>
      <c r="J127" s="14"/>
    </row>
    <row r="128" spans="1:10" s="122" customFormat="1" x14ac:dyDescent="0.25">
      <c r="A128" s="34">
        <v>623</v>
      </c>
      <c r="B128" s="34" t="s">
        <v>14</v>
      </c>
      <c r="C128" s="144" t="s">
        <v>226</v>
      </c>
      <c r="D128" s="65" t="s">
        <v>303</v>
      </c>
      <c r="E128" s="145">
        <v>45280</v>
      </c>
      <c r="F128" s="146">
        <v>50</v>
      </c>
      <c r="G128" s="147" t="s">
        <v>194</v>
      </c>
      <c r="J128" s="14"/>
    </row>
    <row r="129" spans="1:10" s="122" customFormat="1" x14ac:dyDescent="0.25">
      <c r="A129" s="34">
        <v>623</v>
      </c>
      <c r="B129" s="34" t="s">
        <v>14</v>
      </c>
      <c r="C129" s="144" t="s">
        <v>226</v>
      </c>
      <c r="D129" s="65" t="s">
        <v>304</v>
      </c>
      <c r="E129" s="145">
        <v>45280</v>
      </c>
      <c r="F129" s="146">
        <v>50</v>
      </c>
      <c r="G129" s="147" t="s">
        <v>194</v>
      </c>
      <c r="J129" s="14"/>
    </row>
    <row r="130" spans="1:10" s="122" customFormat="1" x14ac:dyDescent="0.25">
      <c r="A130" s="34">
        <v>623</v>
      </c>
      <c r="B130" s="34" t="s">
        <v>14</v>
      </c>
      <c r="C130" s="144" t="s">
        <v>305</v>
      </c>
      <c r="D130" s="65">
        <v>8230540</v>
      </c>
      <c r="E130" s="145">
        <v>45281</v>
      </c>
      <c r="F130" s="146">
        <v>79.89</v>
      </c>
      <c r="G130" s="147" t="s">
        <v>194</v>
      </c>
      <c r="J130" s="14"/>
    </row>
    <row r="131" spans="1:10" s="122" customFormat="1" x14ac:dyDescent="0.25">
      <c r="A131" s="34">
        <v>623</v>
      </c>
      <c r="B131" s="34" t="s">
        <v>14</v>
      </c>
      <c r="C131" s="144" t="s">
        <v>305</v>
      </c>
      <c r="D131" s="65">
        <v>8226318</v>
      </c>
      <c r="E131" s="145">
        <v>45281</v>
      </c>
      <c r="F131" s="153">
        <v>268.95999999999998</v>
      </c>
      <c r="G131" s="147" t="s">
        <v>194</v>
      </c>
      <c r="J131" s="14"/>
    </row>
    <row r="132" spans="1:10" s="122" customFormat="1" x14ac:dyDescent="0.25">
      <c r="A132" s="34">
        <v>623</v>
      </c>
      <c r="B132" s="34" t="s">
        <v>14</v>
      </c>
      <c r="C132" s="144" t="s">
        <v>305</v>
      </c>
      <c r="D132" s="65" t="s">
        <v>306</v>
      </c>
      <c r="E132" s="145">
        <v>45281</v>
      </c>
      <c r="F132" s="146">
        <v>25</v>
      </c>
      <c r="G132" s="147" t="s">
        <v>194</v>
      </c>
      <c r="J132" s="14"/>
    </row>
    <row r="133" spans="1:10" s="122" customFormat="1" x14ac:dyDescent="0.25">
      <c r="A133" s="34">
        <v>623</v>
      </c>
      <c r="B133" s="34" t="s">
        <v>14</v>
      </c>
      <c r="C133" s="144" t="s">
        <v>305</v>
      </c>
      <c r="D133" s="65">
        <v>8226325</v>
      </c>
      <c r="E133" s="145">
        <v>45281</v>
      </c>
      <c r="F133" s="146">
        <v>127.02</v>
      </c>
      <c r="G133" s="147" t="s">
        <v>194</v>
      </c>
      <c r="J133" s="14"/>
    </row>
    <row r="134" spans="1:10" s="122" customFormat="1" x14ac:dyDescent="0.25">
      <c r="A134" s="34">
        <v>623</v>
      </c>
      <c r="B134" s="34" t="s">
        <v>14</v>
      </c>
      <c r="C134" s="144" t="s">
        <v>305</v>
      </c>
      <c r="D134" s="65">
        <v>8226336</v>
      </c>
      <c r="E134" s="145">
        <v>45281</v>
      </c>
      <c r="F134" s="146">
        <v>127.02</v>
      </c>
      <c r="G134" s="147" t="s">
        <v>194</v>
      </c>
      <c r="J134" s="14"/>
    </row>
    <row r="135" spans="1:10" s="122" customFormat="1" x14ac:dyDescent="0.25">
      <c r="A135" s="34">
        <v>623</v>
      </c>
      <c r="B135" s="34" t="s">
        <v>14</v>
      </c>
      <c r="C135" s="144" t="s">
        <v>305</v>
      </c>
      <c r="D135" s="65">
        <v>8230734</v>
      </c>
      <c r="E135" s="145">
        <v>45281</v>
      </c>
      <c r="F135" s="146">
        <v>127.02</v>
      </c>
      <c r="G135" s="147" t="s">
        <v>194</v>
      </c>
      <c r="J135" s="14"/>
    </row>
    <row r="136" spans="1:10" s="122" customFormat="1" x14ac:dyDescent="0.25">
      <c r="A136" s="34">
        <v>623</v>
      </c>
      <c r="B136" s="34" t="s">
        <v>14</v>
      </c>
      <c r="C136" s="144" t="s">
        <v>305</v>
      </c>
      <c r="D136" s="65">
        <v>8230522</v>
      </c>
      <c r="E136" s="145">
        <v>45281</v>
      </c>
      <c r="F136" s="146">
        <v>127.02</v>
      </c>
      <c r="G136" s="147" t="s">
        <v>194</v>
      </c>
      <c r="J136" s="14"/>
    </row>
    <row r="137" spans="1:10" s="122" customFormat="1" x14ac:dyDescent="0.25">
      <c r="A137" s="34">
        <v>623</v>
      </c>
      <c r="B137" s="34" t="s">
        <v>14</v>
      </c>
      <c r="C137" s="144" t="s">
        <v>305</v>
      </c>
      <c r="D137" s="65">
        <v>8230445</v>
      </c>
      <c r="E137" s="145">
        <v>45281</v>
      </c>
      <c r="F137" s="146">
        <v>313.79000000000002</v>
      </c>
      <c r="G137" s="147" t="s">
        <v>194</v>
      </c>
      <c r="J137" s="14"/>
    </row>
    <row r="138" spans="1:10" s="122" customFormat="1" x14ac:dyDescent="0.25">
      <c r="A138" s="34">
        <v>623</v>
      </c>
      <c r="B138" s="34" t="s">
        <v>14</v>
      </c>
      <c r="C138" s="144" t="s">
        <v>305</v>
      </c>
      <c r="D138" s="65">
        <v>8230429</v>
      </c>
      <c r="E138" s="145">
        <v>45281</v>
      </c>
      <c r="F138" s="146">
        <v>127.02</v>
      </c>
      <c r="G138" s="147" t="s">
        <v>194</v>
      </c>
      <c r="J138" s="14"/>
    </row>
    <row r="139" spans="1:10" s="122" customFormat="1" x14ac:dyDescent="0.25">
      <c r="A139" s="34">
        <v>623</v>
      </c>
      <c r="B139" s="34" t="s">
        <v>14</v>
      </c>
      <c r="C139" s="144" t="s">
        <v>305</v>
      </c>
      <c r="D139" s="65">
        <v>8230417</v>
      </c>
      <c r="E139" s="145">
        <v>45281</v>
      </c>
      <c r="F139" s="146">
        <v>127.02</v>
      </c>
      <c r="G139" s="147" t="s">
        <v>194</v>
      </c>
      <c r="J139" s="14"/>
    </row>
    <row r="140" spans="1:10" s="122" customFormat="1" x14ac:dyDescent="0.25">
      <c r="A140" s="34">
        <v>623</v>
      </c>
      <c r="B140" s="34" t="s">
        <v>14</v>
      </c>
      <c r="C140" s="144" t="s">
        <v>305</v>
      </c>
      <c r="D140" s="65">
        <v>8232300</v>
      </c>
      <c r="E140" s="145">
        <v>45281</v>
      </c>
      <c r="F140" s="154">
        <v>313.79000000000002</v>
      </c>
      <c r="G140" s="147" t="s">
        <v>194</v>
      </c>
      <c r="J140" s="14"/>
    </row>
    <row r="141" spans="1:10" s="122" customFormat="1" x14ac:dyDescent="0.25">
      <c r="A141" s="34">
        <v>623</v>
      </c>
      <c r="B141" s="34" t="s">
        <v>14</v>
      </c>
      <c r="C141" s="144" t="s">
        <v>305</v>
      </c>
      <c r="D141" s="65">
        <v>8229777</v>
      </c>
      <c r="E141" s="145">
        <v>45281</v>
      </c>
      <c r="F141" s="154">
        <v>240.72</v>
      </c>
      <c r="G141" s="147" t="s">
        <v>194</v>
      </c>
      <c r="J141" s="14"/>
    </row>
    <row r="142" spans="1:10" s="122" customFormat="1" x14ac:dyDescent="0.25">
      <c r="A142" s="34">
        <v>623</v>
      </c>
      <c r="B142" s="34" t="s">
        <v>14</v>
      </c>
      <c r="C142" s="144" t="s">
        <v>305</v>
      </c>
      <c r="D142" s="65">
        <v>8229767</v>
      </c>
      <c r="E142" s="145">
        <v>45281</v>
      </c>
      <c r="F142" s="154">
        <v>240.72</v>
      </c>
      <c r="G142" s="147" t="s">
        <v>194</v>
      </c>
      <c r="J142" s="14"/>
    </row>
    <row r="143" spans="1:10" s="122" customFormat="1" x14ac:dyDescent="0.25">
      <c r="A143" s="34">
        <v>623</v>
      </c>
      <c r="B143" s="34" t="s">
        <v>14</v>
      </c>
      <c r="C143" s="144" t="s">
        <v>305</v>
      </c>
      <c r="D143" s="65">
        <v>8229761</v>
      </c>
      <c r="E143" s="145">
        <v>45281</v>
      </c>
      <c r="F143" s="154">
        <v>313.79000000000002</v>
      </c>
      <c r="G143" s="147" t="s">
        <v>194</v>
      </c>
      <c r="J143" s="14"/>
    </row>
    <row r="144" spans="1:10" s="122" customFormat="1" x14ac:dyDescent="0.25">
      <c r="A144" s="34">
        <v>623</v>
      </c>
      <c r="B144" s="34" t="s">
        <v>14</v>
      </c>
      <c r="C144" s="144" t="s">
        <v>305</v>
      </c>
      <c r="D144" s="65">
        <v>8226524</v>
      </c>
      <c r="E144" s="145">
        <v>45281</v>
      </c>
      <c r="F144" s="154">
        <v>127.02</v>
      </c>
      <c r="G144" s="147" t="s">
        <v>194</v>
      </c>
      <c r="J144" s="14"/>
    </row>
    <row r="145" spans="1:10" s="122" customFormat="1" x14ac:dyDescent="0.25">
      <c r="A145" s="34">
        <v>623</v>
      </c>
      <c r="B145" s="34" t="s">
        <v>14</v>
      </c>
      <c r="C145" s="144" t="s">
        <v>305</v>
      </c>
      <c r="D145" s="65">
        <v>8226519</v>
      </c>
      <c r="E145" s="145">
        <v>45281</v>
      </c>
      <c r="F145" s="153">
        <v>127.02</v>
      </c>
      <c r="G145" s="147" t="s">
        <v>194</v>
      </c>
      <c r="J145" s="14"/>
    </row>
    <row r="146" spans="1:10" s="122" customFormat="1" x14ac:dyDescent="0.25">
      <c r="A146" s="34">
        <v>623</v>
      </c>
      <c r="B146" s="34" t="s">
        <v>14</v>
      </c>
      <c r="C146" s="144" t="s">
        <v>305</v>
      </c>
      <c r="D146" s="65">
        <v>8226347</v>
      </c>
      <c r="E146" s="145" t="s">
        <v>307</v>
      </c>
      <c r="F146" s="153">
        <v>233.1</v>
      </c>
      <c r="G146" s="147" t="s">
        <v>194</v>
      </c>
      <c r="J146" s="14"/>
    </row>
    <row r="147" spans="1:10" s="122" customFormat="1" x14ac:dyDescent="0.25">
      <c r="A147" s="34">
        <v>623</v>
      </c>
      <c r="B147" s="34" t="s">
        <v>14</v>
      </c>
      <c r="C147" s="144" t="s">
        <v>308</v>
      </c>
      <c r="D147" s="155" t="s">
        <v>309</v>
      </c>
      <c r="E147" s="145">
        <v>45280</v>
      </c>
      <c r="F147" s="153">
        <v>232.5</v>
      </c>
      <c r="G147" s="147" t="s">
        <v>194</v>
      </c>
      <c r="J147" s="14"/>
    </row>
    <row r="148" spans="1:10" s="122" customFormat="1" x14ac:dyDescent="0.25">
      <c r="A148" s="34">
        <v>623</v>
      </c>
      <c r="B148" s="34" t="s">
        <v>14</v>
      </c>
      <c r="C148" s="144" t="s">
        <v>238</v>
      </c>
      <c r="D148" s="65" t="s">
        <v>310</v>
      </c>
      <c r="E148" s="145">
        <v>45281</v>
      </c>
      <c r="F148" s="153">
        <v>500</v>
      </c>
      <c r="G148" s="147" t="s">
        <v>194</v>
      </c>
      <c r="J148" s="14"/>
    </row>
    <row r="149" spans="1:10" s="122" customFormat="1" x14ac:dyDescent="0.25">
      <c r="A149" s="34">
        <v>623</v>
      </c>
      <c r="B149" s="34" t="s">
        <v>14</v>
      </c>
      <c r="C149" s="144" t="s">
        <v>238</v>
      </c>
      <c r="D149" s="65" t="s">
        <v>311</v>
      </c>
      <c r="E149" s="145">
        <v>45281</v>
      </c>
      <c r="F149" s="153">
        <v>440</v>
      </c>
      <c r="G149" s="147" t="s">
        <v>194</v>
      </c>
      <c r="J149" s="14"/>
    </row>
    <row r="150" spans="1:10" s="122" customFormat="1" x14ac:dyDescent="0.25">
      <c r="A150" s="34">
        <v>623</v>
      </c>
      <c r="B150" s="34" t="s">
        <v>14</v>
      </c>
      <c r="C150" s="144" t="s">
        <v>193</v>
      </c>
      <c r="D150" s="65" t="s">
        <v>312</v>
      </c>
      <c r="E150" s="145">
        <v>45280</v>
      </c>
      <c r="F150" s="153">
        <v>23</v>
      </c>
      <c r="G150" s="147" t="s">
        <v>194</v>
      </c>
      <c r="J150" s="14"/>
    </row>
    <row r="151" spans="1:10" s="122" customFormat="1" x14ac:dyDescent="0.25">
      <c r="A151" s="34">
        <v>623</v>
      </c>
      <c r="B151" s="34" t="s">
        <v>14</v>
      </c>
      <c r="C151" s="144" t="s">
        <v>210</v>
      </c>
      <c r="D151" s="149" t="s">
        <v>313</v>
      </c>
      <c r="E151" s="145">
        <v>45286</v>
      </c>
      <c r="F151" s="153">
        <v>15503.11</v>
      </c>
      <c r="G151" s="147" t="s">
        <v>194</v>
      </c>
      <c r="J151" s="14"/>
    </row>
    <row r="152" spans="1:10" s="122" customFormat="1" x14ac:dyDescent="0.25">
      <c r="A152" s="34">
        <v>623</v>
      </c>
      <c r="B152" s="34" t="s">
        <v>14</v>
      </c>
      <c r="C152" s="144" t="s">
        <v>196</v>
      </c>
      <c r="D152" s="65" t="s">
        <v>314</v>
      </c>
      <c r="E152" s="145">
        <v>45286</v>
      </c>
      <c r="F152" s="153">
        <v>300</v>
      </c>
      <c r="G152" s="147" t="s">
        <v>194</v>
      </c>
      <c r="J152" s="14"/>
    </row>
    <row r="153" spans="1:10" s="122" customFormat="1" x14ac:dyDescent="0.25">
      <c r="A153" s="34">
        <v>623</v>
      </c>
      <c r="B153" s="34" t="s">
        <v>14</v>
      </c>
      <c r="C153" s="144" t="s">
        <v>196</v>
      </c>
      <c r="D153" s="65" t="s">
        <v>315</v>
      </c>
      <c r="E153" s="145">
        <v>45286</v>
      </c>
      <c r="F153" s="153">
        <v>50</v>
      </c>
      <c r="G153" s="147" t="s">
        <v>194</v>
      </c>
      <c r="J153" s="14"/>
    </row>
    <row r="154" spans="1:10" s="122" customFormat="1" x14ac:dyDescent="0.25">
      <c r="A154" s="34">
        <v>623</v>
      </c>
      <c r="B154" s="34" t="s">
        <v>14</v>
      </c>
      <c r="C154" s="144" t="s">
        <v>238</v>
      </c>
      <c r="D154" s="156" t="s">
        <v>316</v>
      </c>
      <c r="E154" s="157" t="s">
        <v>317</v>
      </c>
      <c r="F154" s="153">
        <v>632</v>
      </c>
      <c r="G154" s="147" t="s">
        <v>194</v>
      </c>
      <c r="J154" s="14"/>
    </row>
    <row r="155" spans="1:10" s="122" customFormat="1" x14ac:dyDescent="0.25">
      <c r="A155" s="34">
        <v>623</v>
      </c>
      <c r="B155" s="34" t="s">
        <v>14</v>
      </c>
      <c r="C155" s="144" t="s">
        <v>238</v>
      </c>
      <c r="D155" s="156" t="s">
        <v>318</v>
      </c>
      <c r="E155" s="157" t="s">
        <v>317</v>
      </c>
      <c r="F155" s="153">
        <v>630</v>
      </c>
      <c r="G155" s="147" t="s">
        <v>194</v>
      </c>
      <c r="J155" s="14"/>
    </row>
    <row r="156" spans="1:10" s="122" customFormat="1" x14ac:dyDescent="0.25">
      <c r="A156" s="34">
        <v>623</v>
      </c>
      <c r="B156" s="34" t="s">
        <v>14</v>
      </c>
      <c r="C156" s="144" t="s">
        <v>238</v>
      </c>
      <c r="D156" s="156" t="s">
        <v>319</v>
      </c>
      <c r="E156" s="157" t="s">
        <v>317</v>
      </c>
      <c r="F156" s="153">
        <v>770</v>
      </c>
      <c r="G156" s="147" t="s">
        <v>194</v>
      </c>
      <c r="J156" s="14"/>
    </row>
    <row r="157" spans="1:10" s="122" customFormat="1" x14ac:dyDescent="0.25">
      <c r="A157" s="34">
        <v>623</v>
      </c>
      <c r="B157" s="34" t="s">
        <v>14</v>
      </c>
      <c r="C157" s="144" t="s">
        <v>238</v>
      </c>
      <c r="D157" s="156" t="s">
        <v>320</v>
      </c>
      <c r="E157" s="157" t="s">
        <v>317</v>
      </c>
      <c r="F157" s="153">
        <v>875</v>
      </c>
      <c r="G157" s="147" t="s">
        <v>194</v>
      </c>
      <c r="J157" s="14"/>
    </row>
    <row r="158" spans="1:10" s="122" customFormat="1" x14ac:dyDescent="0.25">
      <c r="A158" s="34">
        <v>623</v>
      </c>
      <c r="B158" s="34" t="s">
        <v>14</v>
      </c>
      <c r="C158" s="144" t="s">
        <v>205</v>
      </c>
      <c r="D158" s="156" t="s">
        <v>180</v>
      </c>
      <c r="E158" s="157" t="s">
        <v>321</v>
      </c>
      <c r="F158" s="153">
        <v>16250</v>
      </c>
      <c r="G158" s="147" t="s">
        <v>194</v>
      </c>
      <c r="J158" s="14"/>
    </row>
    <row r="159" spans="1:10" s="122" customFormat="1" x14ac:dyDescent="0.25">
      <c r="A159" s="34">
        <v>623</v>
      </c>
      <c r="B159" s="34" t="s">
        <v>14</v>
      </c>
      <c r="C159" s="144" t="s">
        <v>196</v>
      </c>
      <c r="D159" s="156" t="s">
        <v>322</v>
      </c>
      <c r="E159" s="157" t="s">
        <v>323</v>
      </c>
      <c r="F159" s="153">
        <v>198.5</v>
      </c>
      <c r="G159" s="147" t="s">
        <v>194</v>
      </c>
      <c r="J159" s="14"/>
    </row>
    <row r="160" spans="1:10" s="122" customFormat="1" x14ac:dyDescent="0.25">
      <c r="A160" s="34">
        <v>623</v>
      </c>
      <c r="B160" s="34" t="s">
        <v>14</v>
      </c>
      <c r="C160" s="144" t="s">
        <v>260</v>
      </c>
      <c r="D160" s="156" t="s">
        <v>324</v>
      </c>
      <c r="E160" s="157" t="s">
        <v>325</v>
      </c>
      <c r="F160" s="146">
        <v>90.86</v>
      </c>
      <c r="G160" s="147" t="s">
        <v>194</v>
      </c>
      <c r="J160" s="14"/>
    </row>
    <row r="161" spans="1:10" s="122" customFormat="1" x14ac:dyDescent="0.25">
      <c r="A161" s="34">
        <v>623</v>
      </c>
      <c r="B161" s="34" t="s">
        <v>14</v>
      </c>
      <c r="C161" s="144" t="s">
        <v>260</v>
      </c>
      <c r="D161" s="156" t="s">
        <v>326</v>
      </c>
      <c r="E161" s="157" t="s">
        <v>327</v>
      </c>
      <c r="F161" s="146">
        <v>3976.9</v>
      </c>
      <c r="G161" s="147" t="s">
        <v>194</v>
      </c>
      <c r="J161" s="14"/>
    </row>
    <row r="162" spans="1:10" s="122" customFormat="1" x14ac:dyDescent="0.25">
      <c r="A162" s="34">
        <v>623</v>
      </c>
      <c r="B162" s="34" t="s">
        <v>14</v>
      </c>
      <c r="C162" s="151" t="s">
        <v>328</v>
      </c>
      <c r="D162" s="156" t="s">
        <v>329</v>
      </c>
      <c r="E162" s="157" t="s">
        <v>330</v>
      </c>
      <c r="F162" s="146">
        <v>30</v>
      </c>
      <c r="G162" s="147" t="s">
        <v>194</v>
      </c>
      <c r="J162" s="14"/>
    </row>
    <row r="163" spans="1:10" s="122" customFormat="1" x14ac:dyDescent="0.25">
      <c r="A163" s="34">
        <v>623</v>
      </c>
      <c r="B163" s="34" t="s">
        <v>14</v>
      </c>
      <c r="C163" s="151" t="s">
        <v>234</v>
      </c>
      <c r="D163" s="156" t="s">
        <v>331</v>
      </c>
      <c r="E163" s="158">
        <v>45079</v>
      </c>
      <c r="F163" s="146">
        <v>46.86</v>
      </c>
      <c r="G163" s="147" t="s">
        <v>194</v>
      </c>
      <c r="J163" s="14"/>
    </row>
    <row r="164" spans="1:10" s="122" customFormat="1" x14ac:dyDescent="0.25">
      <c r="A164" s="34">
        <v>623</v>
      </c>
      <c r="B164" s="34" t="s">
        <v>14</v>
      </c>
      <c r="C164" s="151" t="s">
        <v>234</v>
      </c>
      <c r="D164" s="156" t="s">
        <v>332</v>
      </c>
      <c r="E164" s="157" t="s">
        <v>330</v>
      </c>
      <c r="F164" s="146">
        <v>233.1</v>
      </c>
      <c r="G164" s="147" t="s">
        <v>194</v>
      </c>
      <c r="J164" s="14"/>
    </row>
    <row r="165" spans="1:10" s="122" customFormat="1" x14ac:dyDescent="0.25">
      <c r="A165" s="34">
        <v>623</v>
      </c>
      <c r="B165" s="34" t="s">
        <v>14</v>
      </c>
      <c r="C165" s="144" t="s">
        <v>196</v>
      </c>
      <c r="D165" s="156" t="s">
        <v>333</v>
      </c>
      <c r="E165" s="157" t="s">
        <v>334</v>
      </c>
      <c r="F165" s="159">
        <v>323</v>
      </c>
      <c r="G165" s="147" t="s">
        <v>194</v>
      </c>
      <c r="J165" s="14"/>
    </row>
    <row r="166" spans="1:10" s="122" customFormat="1" x14ac:dyDescent="0.25">
      <c r="A166" s="34">
        <v>623</v>
      </c>
      <c r="B166" s="34" t="s">
        <v>14</v>
      </c>
      <c r="C166" s="144" t="s">
        <v>196</v>
      </c>
      <c r="D166" s="156" t="s">
        <v>335</v>
      </c>
      <c r="E166" s="158">
        <v>45058</v>
      </c>
      <c r="F166" s="153">
        <v>75</v>
      </c>
      <c r="G166" s="147" t="s">
        <v>194</v>
      </c>
      <c r="J166" s="14"/>
    </row>
    <row r="167" spans="1:10" s="122" customFormat="1" x14ac:dyDescent="0.25">
      <c r="A167" s="34">
        <v>623</v>
      </c>
      <c r="B167" s="34" t="s">
        <v>14</v>
      </c>
      <c r="C167" s="144" t="s">
        <v>196</v>
      </c>
      <c r="D167" s="156" t="s">
        <v>336</v>
      </c>
      <c r="E167" s="158">
        <v>45058</v>
      </c>
      <c r="F167" s="153">
        <v>289</v>
      </c>
      <c r="G167" s="147" t="s">
        <v>194</v>
      </c>
      <c r="J167" s="14"/>
    </row>
    <row r="168" spans="1:10" s="122" customFormat="1" x14ac:dyDescent="0.25">
      <c r="A168" s="34">
        <v>623</v>
      </c>
      <c r="B168" s="34" t="s">
        <v>14</v>
      </c>
      <c r="C168" s="144" t="s">
        <v>196</v>
      </c>
      <c r="D168" s="156" t="s">
        <v>337</v>
      </c>
      <c r="E168" s="160" t="s">
        <v>338</v>
      </c>
      <c r="F168" s="153">
        <v>184</v>
      </c>
      <c r="G168" s="147" t="s">
        <v>194</v>
      </c>
      <c r="J168" s="14"/>
    </row>
    <row r="169" spans="1:10" s="122" customFormat="1" x14ac:dyDescent="0.25">
      <c r="A169" s="34">
        <v>623</v>
      </c>
      <c r="B169" s="34" t="s">
        <v>14</v>
      </c>
      <c r="C169" s="151" t="s">
        <v>339</v>
      </c>
      <c r="D169" s="156" t="s">
        <v>340</v>
      </c>
      <c r="E169" s="160" t="s">
        <v>236</v>
      </c>
      <c r="F169" s="153">
        <v>9916.75</v>
      </c>
      <c r="G169" s="147" t="s">
        <v>194</v>
      </c>
      <c r="J169" s="14"/>
    </row>
    <row r="170" spans="1:10" s="122" customFormat="1" x14ac:dyDescent="0.25">
      <c r="A170" s="34">
        <v>623</v>
      </c>
      <c r="B170" s="34" t="s">
        <v>14</v>
      </c>
      <c r="C170" s="151" t="s">
        <v>339</v>
      </c>
      <c r="D170" s="156" t="s">
        <v>341</v>
      </c>
      <c r="E170" s="158">
        <v>45119</v>
      </c>
      <c r="F170" s="153">
        <v>8000</v>
      </c>
      <c r="G170" s="147" t="s">
        <v>194</v>
      </c>
      <c r="J170" s="14"/>
    </row>
    <row r="171" spans="1:10" s="122" customFormat="1" x14ac:dyDescent="0.25">
      <c r="A171" s="34">
        <v>623</v>
      </c>
      <c r="B171" s="34" t="s">
        <v>14</v>
      </c>
      <c r="C171" s="151" t="s">
        <v>342</v>
      </c>
      <c r="D171" s="117" t="s">
        <v>343</v>
      </c>
      <c r="E171" s="158">
        <v>45272</v>
      </c>
      <c r="F171" s="153">
        <v>95</v>
      </c>
      <c r="G171" s="147" t="s">
        <v>194</v>
      </c>
      <c r="J171" s="14"/>
    </row>
    <row r="172" spans="1:10" s="122" customFormat="1" x14ac:dyDescent="0.25">
      <c r="A172" s="34">
        <v>623</v>
      </c>
      <c r="B172" s="34" t="s">
        <v>14</v>
      </c>
      <c r="C172" s="151" t="s">
        <v>342</v>
      </c>
      <c r="D172" s="117" t="s">
        <v>344</v>
      </c>
      <c r="E172" s="158">
        <v>45272</v>
      </c>
      <c r="F172" s="153">
        <v>94.8</v>
      </c>
      <c r="G172" s="147" t="s">
        <v>194</v>
      </c>
      <c r="J172" s="14"/>
    </row>
    <row r="173" spans="1:10" s="122" customFormat="1" x14ac:dyDescent="0.25">
      <c r="A173" s="34">
        <v>623</v>
      </c>
      <c r="B173" s="34" t="s">
        <v>14</v>
      </c>
      <c r="C173" s="144" t="s">
        <v>260</v>
      </c>
      <c r="D173" s="117" t="s">
        <v>345</v>
      </c>
      <c r="E173" s="160" t="s">
        <v>346</v>
      </c>
      <c r="F173" s="146">
        <v>146.08000000000001</v>
      </c>
      <c r="G173" s="147" t="s">
        <v>194</v>
      </c>
      <c r="J173" s="14"/>
    </row>
    <row r="174" spans="1:10" s="122" customFormat="1" x14ac:dyDescent="0.25">
      <c r="A174" s="34">
        <v>623</v>
      </c>
      <c r="B174" s="34" t="s">
        <v>14</v>
      </c>
      <c r="C174" s="144" t="s">
        <v>260</v>
      </c>
      <c r="D174" s="117" t="s">
        <v>347</v>
      </c>
      <c r="E174" s="160" t="s">
        <v>346</v>
      </c>
      <c r="F174" s="146">
        <v>7598.6</v>
      </c>
      <c r="G174" s="147" t="s">
        <v>194</v>
      </c>
      <c r="J174" s="14"/>
    </row>
    <row r="175" spans="1:10" s="122" customFormat="1" x14ac:dyDescent="0.25">
      <c r="A175" s="34">
        <v>623</v>
      </c>
      <c r="B175" s="34" t="s">
        <v>14</v>
      </c>
      <c r="C175" s="144" t="s">
        <v>260</v>
      </c>
      <c r="D175" s="117" t="s">
        <v>348</v>
      </c>
      <c r="E175" s="160" t="s">
        <v>346</v>
      </c>
      <c r="F175" s="146">
        <v>4308.47</v>
      </c>
      <c r="G175" s="147" t="s">
        <v>194</v>
      </c>
      <c r="J175" s="14"/>
    </row>
    <row r="176" spans="1:10" s="122" customFormat="1" x14ac:dyDescent="0.25">
      <c r="A176" s="34">
        <v>623</v>
      </c>
      <c r="B176" s="34" t="s">
        <v>14</v>
      </c>
      <c r="C176" s="144" t="s">
        <v>196</v>
      </c>
      <c r="D176" s="156" t="s">
        <v>349</v>
      </c>
      <c r="E176" s="160" t="s">
        <v>268</v>
      </c>
      <c r="F176" s="153">
        <v>65</v>
      </c>
      <c r="G176" s="147" t="s">
        <v>194</v>
      </c>
      <c r="J176" s="14"/>
    </row>
    <row r="177" spans="1:10" s="122" customFormat="1" x14ac:dyDescent="0.25">
      <c r="A177" s="34">
        <v>623</v>
      </c>
      <c r="B177" s="34" t="s">
        <v>14</v>
      </c>
      <c r="C177" s="144" t="s">
        <v>196</v>
      </c>
      <c r="D177" s="156" t="s">
        <v>350</v>
      </c>
      <c r="E177" s="160" t="s">
        <v>268</v>
      </c>
      <c r="F177" s="153">
        <v>138</v>
      </c>
      <c r="G177" s="147" t="s">
        <v>194</v>
      </c>
      <c r="J177" s="14"/>
    </row>
    <row r="178" spans="1:10" s="122" customFormat="1" x14ac:dyDescent="0.25">
      <c r="A178" s="34">
        <v>623</v>
      </c>
      <c r="B178" s="34" t="s">
        <v>14</v>
      </c>
      <c r="C178" s="144" t="s">
        <v>260</v>
      </c>
      <c r="D178" s="156" t="s">
        <v>351</v>
      </c>
      <c r="E178" s="160" t="s">
        <v>325</v>
      </c>
      <c r="F178" s="159">
        <v>110.56</v>
      </c>
      <c r="G178" s="147" t="s">
        <v>194</v>
      </c>
      <c r="J178" s="14"/>
    </row>
    <row r="179" spans="1:10" s="122" customFormat="1" x14ac:dyDescent="0.25">
      <c r="A179" s="34">
        <v>623</v>
      </c>
      <c r="B179" s="34" t="s">
        <v>14</v>
      </c>
      <c r="C179" s="151" t="s">
        <v>352</v>
      </c>
      <c r="D179" s="156" t="s">
        <v>353</v>
      </c>
      <c r="E179" s="160" t="s">
        <v>354</v>
      </c>
      <c r="F179" s="153">
        <v>98.4</v>
      </c>
      <c r="G179" s="147" t="s">
        <v>194</v>
      </c>
      <c r="J179" s="14"/>
    </row>
    <row r="180" spans="1:10" s="122" customFormat="1" x14ac:dyDescent="0.25">
      <c r="A180" s="34">
        <v>623</v>
      </c>
      <c r="B180" s="34" t="s">
        <v>14</v>
      </c>
      <c r="C180" s="144" t="s">
        <v>196</v>
      </c>
      <c r="D180" s="156" t="s">
        <v>355</v>
      </c>
      <c r="E180" s="160" t="s">
        <v>356</v>
      </c>
      <c r="F180" s="153">
        <v>216</v>
      </c>
      <c r="G180" s="147" t="s">
        <v>194</v>
      </c>
      <c r="J180" s="14"/>
    </row>
    <row r="181" spans="1:10" s="122" customFormat="1" x14ac:dyDescent="0.25">
      <c r="A181" s="34">
        <v>623</v>
      </c>
      <c r="B181" s="34" t="s">
        <v>14</v>
      </c>
      <c r="C181" s="144" t="s">
        <v>196</v>
      </c>
      <c r="D181" s="156" t="s">
        <v>357</v>
      </c>
      <c r="E181" s="160" t="s">
        <v>356</v>
      </c>
      <c r="F181" s="153">
        <v>123</v>
      </c>
      <c r="G181" s="147" t="s">
        <v>194</v>
      </c>
      <c r="J181" s="14"/>
    </row>
    <row r="182" spans="1:10" s="122" customFormat="1" x14ac:dyDescent="0.25">
      <c r="A182" s="34">
        <v>623</v>
      </c>
      <c r="B182" s="34" t="s">
        <v>14</v>
      </c>
      <c r="C182" s="151" t="s">
        <v>358</v>
      </c>
      <c r="D182" s="156" t="s">
        <v>359</v>
      </c>
      <c r="E182" s="160" t="s">
        <v>354</v>
      </c>
      <c r="F182" s="153">
        <v>1190</v>
      </c>
      <c r="G182" s="147" t="s">
        <v>194</v>
      </c>
      <c r="J182" s="14"/>
    </row>
    <row r="183" spans="1:10" s="122" customFormat="1" x14ac:dyDescent="0.25">
      <c r="A183" s="34">
        <v>623</v>
      </c>
      <c r="B183" s="34" t="s">
        <v>14</v>
      </c>
      <c r="C183" s="151" t="s">
        <v>360</v>
      </c>
      <c r="D183" s="156" t="s">
        <v>361</v>
      </c>
      <c r="E183" s="160" t="s">
        <v>362</v>
      </c>
      <c r="F183" s="159">
        <v>82.5</v>
      </c>
      <c r="G183" s="147" t="s">
        <v>194</v>
      </c>
      <c r="J183" s="14"/>
    </row>
    <row r="184" spans="1:10" s="122" customFormat="1" x14ac:dyDescent="0.25">
      <c r="A184" s="34">
        <v>623</v>
      </c>
      <c r="B184" s="34" t="s">
        <v>14</v>
      </c>
      <c r="C184" s="151" t="s">
        <v>358</v>
      </c>
      <c r="D184" s="156" t="s">
        <v>363</v>
      </c>
      <c r="E184" s="158">
        <v>45246</v>
      </c>
      <c r="F184" s="159">
        <v>8444.5</v>
      </c>
      <c r="G184" s="147" t="s">
        <v>194</v>
      </c>
      <c r="J184" s="14"/>
    </row>
    <row r="185" spans="1:10" s="122" customFormat="1" x14ac:dyDescent="0.25">
      <c r="A185" s="34">
        <v>623</v>
      </c>
      <c r="B185" s="34" t="s">
        <v>14</v>
      </c>
      <c r="C185" s="151" t="s">
        <v>364</v>
      </c>
      <c r="D185" s="156" t="s">
        <v>365</v>
      </c>
      <c r="E185" s="160" t="s">
        <v>362</v>
      </c>
      <c r="F185" s="159">
        <v>106.5</v>
      </c>
      <c r="G185" s="147" t="s">
        <v>194</v>
      </c>
      <c r="J185" s="14"/>
    </row>
    <row r="186" spans="1:10" s="122" customFormat="1" x14ac:dyDescent="0.25">
      <c r="A186" s="34">
        <v>623</v>
      </c>
      <c r="B186" s="34" t="s">
        <v>14</v>
      </c>
      <c r="C186" s="144" t="s">
        <v>205</v>
      </c>
      <c r="D186" s="156" t="s">
        <v>366</v>
      </c>
      <c r="E186" s="160" t="s">
        <v>236</v>
      </c>
      <c r="F186" s="159">
        <v>859</v>
      </c>
      <c r="G186" s="147" t="s">
        <v>194</v>
      </c>
      <c r="J186" s="14"/>
    </row>
    <row r="187" spans="1:10" s="122" customFormat="1" x14ac:dyDescent="0.25">
      <c r="A187" s="34">
        <v>623</v>
      </c>
      <c r="B187" s="34" t="s">
        <v>14</v>
      </c>
      <c r="C187" s="144" t="s">
        <v>205</v>
      </c>
      <c r="D187" s="156" t="s">
        <v>367</v>
      </c>
      <c r="E187" s="160" t="s">
        <v>236</v>
      </c>
      <c r="F187" s="159">
        <v>859</v>
      </c>
      <c r="G187" s="147" t="s">
        <v>194</v>
      </c>
      <c r="J187" s="14"/>
    </row>
    <row r="188" spans="1:10" s="122" customFormat="1" x14ac:dyDescent="0.25">
      <c r="A188" s="34">
        <v>623</v>
      </c>
      <c r="B188" s="34" t="s">
        <v>14</v>
      </c>
      <c r="C188" s="151" t="s">
        <v>368</v>
      </c>
      <c r="D188" s="156" t="s">
        <v>369</v>
      </c>
      <c r="E188" s="160" t="s">
        <v>370</v>
      </c>
      <c r="F188" s="159">
        <v>99.98</v>
      </c>
      <c r="G188" s="147" t="s">
        <v>194</v>
      </c>
      <c r="J188" s="14"/>
    </row>
    <row r="189" spans="1:10" s="122" customFormat="1" x14ac:dyDescent="0.25">
      <c r="A189" s="34">
        <v>623</v>
      </c>
      <c r="B189" s="34" t="s">
        <v>14</v>
      </c>
      <c r="C189" s="151" t="s">
        <v>368</v>
      </c>
      <c r="D189" s="117" t="s">
        <v>371</v>
      </c>
      <c r="E189" s="160" t="s">
        <v>370</v>
      </c>
      <c r="F189" s="159">
        <v>99.98</v>
      </c>
      <c r="G189" s="147" t="s">
        <v>194</v>
      </c>
      <c r="J189" s="14"/>
    </row>
    <row r="190" spans="1:10" s="122" customFormat="1" x14ac:dyDescent="0.25">
      <c r="A190" s="34">
        <v>623</v>
      </c>
      <c r="B190" s="34" t="s">
        <v>14</v>
      </c>
      <c r="C190" s="151" t="s">
        <v>372</v>
      </c>
      <c r="D190" s="117" t="s">
        <v>373</v>
      </c>
      <c r="E190" s="160" t="s">
        <v>362</v>
      </c>
      <c r="F190" s="159">
        <v>10630</v>
      </c>
      <c r="G190" s="147" t="s">
        <v>194</v>
      </c>
      <c r="J190" s="14"/>
    </row>
    <row r="191" spans="1:10" s="122" customFormat="1" x14ac:dyDescent="0.25">
      <c r="A191" s="34">
        <v>623</v>
      </c>
      <c r="B191" s="34" t="s">
        <v>14</v>
      </c>
      <c r="C191" s="151" t="s">
        <v>372</v>
      </c>
      <c r="D191" s="117" t="s">
        <v>374</v>
      </c>
      <c r="E191" s="160" t="s">
        <v>362</v>
      </c>
      <c r="F191" s="159">
        <v>7997</v>
      </c>
      <c r="G191" s="147" t="s">
        <v>194</v>
      </c>
      <c r="J191" s="14"/>
    </row>
    <row r="192" spans="1:10" s="122" customFormat="1" x14ac:dyDescent="0.25">
      <c r="A192" s="34">
        <v>623</v>
      </c>
      <c r="B192" s="34" t="s">
        <v>14</v>
      </c>
      <c r="C192" s="144" t="s">
        <v>193</v>
      </c>
      <c r="D192" s="117" t="s">
        <v>375</v>
      </c>
      <c r="E192" s="160" t="s">
        <v>362</v>
      </c>
      <c r="F192" s="159">
        <v>2280.5</v>
      </c>
      <c r="G192" s="147" t="s">
        <v>194</v>
      </c>
      <c r="J192" s="14"/>
    </row>
    <row r="193" spans="1:10" s="122" customFormat="1" x14ac:dyDescent="0.25">
      <c r="A193" s="34">
        <v>623</v>
      </c>
      <c r="B193" s="34" t="s">
        <v>14</v>
      </c>
      <c r="C193" s="151" t="s">
        <v>360</v>
      </c>
      <c r="D193" s="117" t="s">
        <v>376</v>
      </c>
      <c r="E193" s="161" t="s">
        <v>362</v>
      </c>
      <c r="F193" s="159">
        <v>85</v>
      </c>
      <c r="G193" s="147" t="s">
        <v>194</v>
      </c>
      <c r="J193" s="14"/>
    </row>
    <row r="194" spans="1:10" s="122" customFormat="1" x14ac:dyDescent="0.25">
      <c r="A194" s="34">
        <v>623</v>
      </c>
      <c r="B194" s="34" t="s">
        <v>14</v>
      </c>
      <c r="C194" s="151" t="s">
        <v>360</v>
      </c>
      <c r="D194" s="117" t="s">
        <v>377</v>
      </c>
      <c r="E194" s="161" t="s">
        <v>362</v>
      </c>
      <c r="F194" s="159">
        <v>87</v>
      </c>
      <c r="G194" s="147" t="s">
        <v>194</v>
      </c>
      <c r="J194" s="14"/>
    </row>
    <row r="195" spans="1:10" s="122" customFormat="1" x14ac:dyDescent="0.25">
      <c r="A195" s="34">
        <v>623</v>
      </c>
      <c r="B195" s="34" t="s">
        <v>14</v>
      </c>
      <c r="C195" s="151" t="s">
        <v>378</v>
      </c>
      <c r="D195" s="117" t="s">
        <v>379</v>
      </c>
      <c r="E195" s="160" t="s">
        <v>354</v>
      </c>
      <c r="F195" s="153">
        <v>139</v>
      </c>
      <c r="G195" s="147" t="s">
        <v>194</v>
      </c>
      <c r="J195" s="14"/>
    </row>
    <row r="196" spans="1:10" s="122" customFormat="1" x14ac:dyDescent="0.25">
      <c r="A196" s="34">
        <v>623</v>
      </c>
      <c r="B196" s="34" t="s">
        <v>14</v>
      </c>
      <c r="C196" s="144" t="s">
        <v>193</v>
      </c>
      <c r="D196" s="117" t="s">
        <v>380</v>
      </c>
      <c r="E196" s="160" t="s">
        <v>381</v>
      </c>
      <c r="F196" s="159">
        <v>904.68</v>
      </c>
      <c r="G196" s="147" t="s">
        <v>194</v>
      </c>
      <c r="J196" s="14"/>
    </row>
    <row r="197" spans="1:10" s="122" customFormat="1" x14ac:dyDescent="0.25">
      <c r="A197" s="34">
        <v>623</v>
      </c>
      <c r="B197" s="34" t="s">
        <v>14</v>
      </c>
      <c r="C197" s="151" t="s">
        <v>342</v>
      </c>
      <c r="D197" s="117" t="s">
        <v>382</v>
      </c>
      <c r="E197" s="160" t="s">
        <v>354</v>
      </c>
      <c r="F197" s="153">
        <v>99</v>
      </c>
      <c r="G197" s="147" t="s">
        <v>194</v>
      </c>
      <c r="J197" s="14"/>
    </row>
    <row r="198" spans="1:10" s="122" customFormat="1" x14ac:dyDescent="0.25">
      <c r="A198" s="34">
        <v>623</v>
      </c>
      <c r="B198" s="34" t="s">
        <v>14</v>
      </c>
      <c r="C198" s="151" t="s">
        <v>342</v>
      </c>
      <c r="D198" s="117" t="s">
        <v>383</v>
      </c>
      <c r="E198" s="160" t="s">
        <v>354</v>
      </c>
      <c r="F198" s="153">
        <v>99</v>
      </c>
      <c r="G198" s="147" t="s">
        <v>194</v>
      </c>
      <c r="J198" s="14"/>
    </row>
    <row r="199" spans="1:10" s="122" customFormat="1" x14ac:dyDescent="0.25">
      <c r="A199" s="34">
        <v>623</v>
      </c>
      <c r="B199" s="34" t="s">
        <v>14</v>
      </c>
      <c r="C199" s="151" t="s">
        <v>342</v>
      </c>
      <c r="D199" s="117" t="s">
        <v>384</v>
      </c>
      <c r="E199" s="160" t="s">
        <v>354</v>
      </c>
      <c r="F199" s="153">
        <v>98.9</v>
      </c>
      <c r="G199" s="147" t="s">
        <v>194</v>
      </c>
      <c r="J199" s="14"/>
    </row>
    <row r="200" spans="1:10" s="122" customFormat="1" x14ac:dyDescent="0.25">
      <c r="A200" s="34">
        <v>623</v>
      </c>
      <c r="B200" s="34" t="s">
        <v>14</v>
      </c>
      <c r="C200" s="151" t="s">
        <v>342</v>
      </c>
      <c r="D200" s="117" t="s">
        <v>385</v>
      </c>
      <c r="E200" s="160" t="s">
        <v>354</v>
      </c>
      <c r="F200" s="153">
        <v>95</v>
      </c>
      <c r="G200" s="147" t="s">
        <v>194</v>
      </c>
      <c r="J200" s="14"/>
    </row>
    <row r="201" spans="1:10" s="122" customFormat="1" x14ac:dyDescent="0.25">
      <c r="A201" s="34">
        <v>623</v>
      </c>
      <c r="B201" s="34" t="s">
        <v>14</v>
      </c>
      <c r="C201" s="162" t="s">
        <v>148</v>
      </c>
      <c r="D201" s="163" t="s">
        <v>386</v>
      </c>
      <c r="E201" s="164">
        <v>45089</v>
      </c>
      <c r="F201" s="146">
        <v>3422.95</v>
      </c>
      <c r="G201" s="147" t="s">
        <v>194</v>
      </c>
      <c r="J201" s="14"/>
    </row>
    <row r="202" spans="1:10" s="122" customFormat="1" x14ac:dyDescent="0.25">
      <c r="A202" s="34">
        <v>623</v>
      </c>
      <c r="B202" s="34" t="s">
        <v>14</v>
      </c>
      <c r="C202" s="162" t="s">
        <v>148</v>
      </c>
      <c r="D202" s="163" t="s">
        <v>387</v>
      </c>
      <c r="E202" s="164">
        <v>45242</v>
      </c>
      <c r="F202" s="146">
        <v>3006.5</v>
      </c>
      <c r="G202" s="147" t="s">
        <v>194</v>
      </c>
      <c r="J202" s="14"/>
    </row>
    <row r="203" spans="1:10" s="122" customFormat="1" x14ac:dyDescent="0.25">
      <c r="A203" s="34">
        <v>623</v>
      </c>
      <c r="B203" s="34" t="s">
        <v>14</v>
      </c>
      <c r="C203" s="162" t="s">
        <v>148</v>
      </c>
      <c r="D203" s="163" t="s">
        <v>388</v>
      </c>
      <c r="E203" s="164">
        <v>45089</v>
      </c>
      <c r="F203" s="146">
        <v>3590</v>
      </c>
      <c r="G203" s="147" t="s">
        <v>194</v>
      </c>
      <c r="J203" s="14"/>
    </row>
    <row r="204" spans="1:10" s="122" customFormat="1" x14ac:dyDescent="0.25">
      <c r="A204" s="34">
        <v>623</v>
      </c>
      <c r="B204" s="34" t="s">
        <v>14</v>
      </c>
      <c r="C204" s="162" t="s">
        <v>148</v>
      </c>
      <c r="D204" s="165" t="s">
        <v>389</v>
      </c>
      <c r="E204" s="164">
        <v>45089</v>
      </c>
      <c r="F204" s="146">
        <v>6811</v>
      </c>
      <c r="G204" s="147" t="s">
        <v>194</v>
      </c>
      <c r="J204" s="14"/>
    </row>
    <row r="205" spans="1:10" s="122" customFormat="1" x14ac:dyDescent="0.25">
      <c r="A205" s="34">
        <v>623</v>
      </c>
      <c r="B205" s="34" t="s">
        <v>14</v>
      </c>
      <c r="C205" s="162" t="s">
        <v>148</v>
      </c>
      <c r="D205" s="166" t="s">
        <v>390</v>
      </c>
      <c r="E205" s="167">
        <v>45089</v>
      </c>
      <c r="F205" s="146">
        <v>5941.15</v>
      </c>
      <c r="G205" s="147" t="s">
        <v>194</v>
      </c>
      <c r="J205" s="14"/>
    </row>
    <row r="206" spans="1:10" s="122" customFormat="1" x14ac:dyDescent="0.25">
      <c r="A206" s="34">
        <v>623</v>
      </c>
      <c r="B206" s="34" t="s">
        <v>14</v>
      </c>
      <c r="C206" s="162" t="s">
        <v>148</v>
      </c>
      <c r="D206" s="166" t="s">
        <v>391</v>
      </c>
      <c r="E206" s="168" t="s">
        <v>236</v>
      </c>
      <c r="F206" s="146">
        <v>1718</v>
      </c>
      <c r="G206" s="147" t="s">
        <v>194</v>
      </c>
      <c r="J206" s="14"/>
    </row>
    <row r="207" spans="1:10" s="122" customFormat="1" x14ac:dyDescent="0.25">
      <c r="A207" s="34">
        <v>623</v>
      </c>
      <c r="B207" s="34" t="s">
        <v>14</v>
      </c>
      <c r="C207" s="162" t="s">
        <v>148</v>
      </c>
      <c r="D207" s="166" t="s">
        <v>392</v>
      </c>
      <c r="E207" s="168" t="s">
        <v>393</v>
      </c>
      <c r="F207" s="146">
        <v>6872</v>
      </c>
      <c r="G207" s="147" t="s">
        <v>194</v>
      </c>
      <c r="J207" s="14"/>
    </row>
    <row r="208" spans="1:10" s="122" customFormat="1" x14ac:dyDescent="0.25">
      <c r="A208" s="34">
        <v>623</v>
      </c>
      <c r="B208" s="34" t="s">
        <v>14</v>
      </c>
      <c r="C208" s="162" t="s">
        <v>148</v>
      </c>
      <c r="D208" s="166" t="s">
        <v>394</v>
      </c>
      <c r="E208" s="168" t="s">
        <v>236</v>
      </c>
      <c r="F208" s="146">
        <v>7301.5</v>
      </c>
      <c r="G208" s="147" t="s">
        <v>194</v>
      </c>
      <c r="J208" s="14"/>
    </row>
    <row r="209" spans="1:10" s="122" customFormat="1" x14ac:dyDescent="0.25">
      <c r="A209" s="34">
        <v>623</v>
      </c>
      <c r="B209" s="34" t="s">
        <v>14</v>
      </c>
      <c r="C209" s="162" t="s">
        <v>148</v>
      </c>
      <c r="D209" s="166" t="s">
        <v>395</v>
      </c>
      <c r="E209" s="168" t="s">
        <v>393</v>
      </c>
      <c r="F209" s="146">
        <v>7731</v>
      </c>
      <c r="G209" s="147" t="s">
        <v>194</v>
      </c>
      <c r="J209" s="14"/>
    </row>
    <row r="210" spans="1:10" s="122" customFormat="1" x14ac:dyDescent="0.25">
      <c r="A210" s="34">
        <v>623</v>
      </c>
      <c r="B210" s="34" t="s">
        <v>14</v>
      </c>
      <c r="C210" s="162" t="s">
        <v>148</v>
      </c>
      <c r="D210" s="166" t="s">
        <v>396</v>
      </c>
      <c r="E210" s="167">
        <v>45089</v>
      </c>
      <c r="F210" s="146">
        <v>4700.79</v>
      </c>
      <c r="G210" s="147" t="s">
        <v>194</v>
      </c>
      <c r="J210" s="14"/>
    </row>
    <row r="211" spans="1:10" s="122" customFormat="1" x14ac:dyDescent="0.25">
      <c r="A211" s="34">
        <v>623</v>
      </c>
      <c r="B211" s="34" t="s">
        <v>14</v>
      </c>
      <c r="C211" s="162" t="s">
        <v>148</v>
      </c>
      <c r="D211" s="166" t="s">
        <v>397</v>
      </c>
      <c r="E211" s="167">
        <v>45089</v>
      </c>
      <c r="F211" s="146">
        <v>3138</v>
      </c>
      <c r="G211" s="147" t="s">
        <v>194</v>
      </c>
      <c r="J211" s="14"/>
    </row>
    <row r="212" spans="1:10" s="122" customFormat="1" x14ac:dyDescent="0.25">
      <c r="A212" s="34">
        <v>623</v>
      </c>
      <c r="B212" s="34" t="s">
        <v>14</v>
      </c>
      <c r="C212" s="162" t="s">
        <v>148</v>
      </c>
      <c r="D212" s="166" t="s">
        <v>398</v>
      </c>
      <c r="E212" s="168" t="s">
        <v>393</v>
      </c>
      <c r="F212" s="146">
        <v>0</v>
      </c>
      <c r="G212" s="147" t="s">
        <v>194</v>
      </c>
      <c r="J212" s="14"/>
    </row>
    <row r="213" spans="1:10" s="122" customFormat="1" x14ac:dyDescent="0.25">
      <c r="A213" s="34">
        <v>623</v>
      </c>
      <c r="B213" s="34" t="s">
        <v>14</v>
      </c>
      <c r="C213" s="162" t="s">
        <v>148</v>
      </c>
      <c r="D213" s="166" t="s">
        <v>399</v>
      </c>
      <c r="E213" s="168" t="s">
        <v>393</v>
      </c>
      <c r="F213" s="146">
        <v>4695.79</v>
      </c>
      <c r="G213" s="147" t="s">
        <v>194</v>
      </c>
      <c r="J213" s="14"/>
    </row>
    <row r="214" spans="1:10" s="122" customFormat="1" x14ac:dyDescent="0.25">
      <c r="A214" s="34">
        <v>623</v>
      </c>
      <c r="B214" s="34" t="s">
        <v>14</v>
      </c>
      <c r="C214" s="162" t="s">
        <v>148</v>
      </c>
      <c r="D214" s="166" t="s">
        <v>400</v>
      </c>
      <c r="E214" s="167">
        <v>45089</v>
      </c>
      <c r="F214" s="146">
        <v>6942.01</v>
      </c>
      <c r="G214" s="147" t="s">
        <v>194</v>
      </c>
      <c r="J214" s="14"/>
    </row>
    <row r="215" spans="1:10" s="122" customFormat="1" x14ac:dyDescent="0.25">
      <c r="A215" s="34">
        <v>623</v>
      </c>
      <c r="B215" s="34" t="s">
        <v>14</v>
      </c>
      <c r="C215" s="162" t="s">
        <v>148</v>
      </c>
      <c r="D215" s="166" t="s">
        <v>401</v>
      </c>
      <c r="E215" s="167">
        <v>45089</v>
      </c>
      <c r="F215" s="146">
        <v>1252.73</v>
      </c>
      <c r="G215" s="147" t="s">
        <v>194</v>
      </c>
      <c r="J215" s="14"/>
    </row>
    <row r="216" spans="1:10" s="122" customFormat="1" x14ac:dyDescent="0.25">
      <c r="A216" s="34">
        <v>623</v>
      </c>
      <c r="B216" s="34" t="s">
        <v>14</v>
      </c>
      <c r="C216" s="162" t="s">
        <v>148</v>
      </c>
      <c r="D216" s="166" t="s">
        <v>402</v>
      </c>
      <c r="E216" s="167">
        <v>45089</v>
      </c>
      <c r="F216" s="146">
        <v>4785.16</v>
      </c>
      <c r="G216" s="147" t="s">
        <v>194</v>
      </c>
      <c r="J216" s="14"/>
    </row>
    <row r="217" spans="1:10" s="122" customFormat="1" x14ac:dyDescent="0.25">
      <c r="A217" s="34">
        <v>623</v>
      </c>
      <c r="B217" s="34" t="s">
        <v>14</v>
      </c>
      <c r="C217" s="162" t="s">
        <v>148</v>
      </c>
      <c r="D217" s="166" t="s">
        <v>403</v>
      </c>
      <c r="E217" s="167">
        <v>45089</v>
      </c>
      <c r="F217" s="146">
        <v>1571.1</v>
      </c>
      <c r="G217" s="147" t="s">
        <v>194</v>
      </c>
      <c r="J217" s="14"/>
    </row>
    <row r="218" spans="1:10" s="122" customFormat="1" x14ac:dyDescent="0.25">
      <c r="A218" s="34">
        <v>623</v>
      </c>
      <c r="B218" s="34" t="s">
        <v>14</v>
      </c>
      <c r="C218" s="162" t="s">
        <v>148</v>
      </c>
      <c r="D218" s="166" t="s">
        <v>404</v>
      </c>
      <c r="E218" s="168" t="s">
        <v>236</v>
      </c>
      <c r="F218" s="146">
        <v>859</v>
      </c>
      <c r="G218" s="147" t="s">
        <v>194</v>
      </c>
      <c r="J218" s="14"/>
    </row>
    <row r="219" spans="1:10" s="122" customFormat="1" x14ac:dyDescent="0.25">
      <c r="A219" s="34">
        <v>623</v>
      </c>
      <c r="B219" s="34" t="s">
        <v>14</v>
      </c>
      <c r="C219" s="162" t="s">
        <v>148</v>
      </c>
      <c r="D219" s="166" t="s">
        <v>405</v>
      </c>
      <c r="E219" s="167">
        <v>45089</v>
      </c>
      <c r="F219" s="146">
        <v>1718</v>
      </c>
      <c r="G219" s="147" t="s">
        <v>194</v>
      </c>
      <c r="J219" s="14"/>
    </row>
    <row r="220" spans="1:10" s="122" customFormat="1" x14ac:dyDescent="0.25">
      <c r="A220" s="34">
        <v>623</v>
      </c>
      <c r="B220" s="34" t="s">
        <v>14</v>
      </c>
      <c r="C220" s="162" t="s">
        <v>148</v>
      </c>
      <c r="D220" s="166" t="s">
        <v>406</v>
      </c>
      <c r="E220" s="167">
        <v>45089</v>
      </c>
      <c r="F220" s="146">
        <v>2577</v>
      </c>
      <c r="G220" s="147" t="s">
        <v>194</v>
      </c>
      <c r="J220" s="14"/>
    </row>
    <row r="221" spans="1:10" s="122" customFormat="1" x14ac:dyDescent="0.25">
      <c r="A221" s="34">
        <v>623</v>
      </c>
      <c r="B221" s="34" t="s">
        <v>14</v>
      </c>
      <c r="C221" s="162" t="s">
        <v>148</v>
      </c>
      <c r="D221" s="166" t="s">
        <v>407</v>
      </c>
      <c r="E221" s="167">
        <v>45089</v>
      </c>
      <c r="F221" s="146">
        <v>6040.68</v>
      </c>
      <c r="G221" s="147" t="s">
        <v>194</v>
      </c>
      <c r="J221" s="14"/>
    </row>
    <row r="222" spans="1:10" s="122" customFormat="1" x14ac:dyDescent="0.25">
      <c r="A222" s="34">
        <v>623</v>
      </c>
      <c r="B222" s="34" t="s">
        <v>14</v>
      </c>
      <c r="C222" s="162" t="s">
        <v>148</v>
      </c>
      <c r="D222" s="166" t="s">
        <v>408</v>
      </c>
      <c r="E222" s="168" t="s">
        <v>393</v>
      </c>
      <c r="F222" s="146">
        <v>3865.5</v>
      </c>
      <c r="G222" s="147" t="s">
        <v>194</v>
      </c>
      <c r="J222" s="14"/>
    </row>
    <row r="223" spans="1:10" s="122" customFormat="1" x14ac:dyDescent="0.25">
      <c r="A223" s="34">
        <v>623</v>
      </c>
      <c r="B223" s="34" t="s">
        <v>14</v>
      </c>
      <c r="C223" s="162" t="s">
        <v>148</v>
      </c>
      <c r="D223" s="169" t="s">
        <v>409</v>
      </c>
      <c r="E223" s="167">
        <v>45089</v>
      </c>
      <c r="F223" s="146">
        <v>3446.8</v>
      </c>
      <c r="G223" s="147" t="s">
        <v>194</v>
      </c>
      <c r="J223" s="14"/>
    </row>
    <row r="224" spans="1:10" s="122" customFormat="1" x14ac:dyDescent="0.25">
      <c r="A224" s="34">
        <v>623</v>
      </c>
      <c r="B224" s="34" t="s">
        <v>14</v>
      </c>
      <c r="C224" s="162" t="s">
        <v>148</v>
      </c>
      <c r="D224" s="166" t="s">
        <v>410</v>
      </c>
      <c r="E224" s="167">
        <v>45089</v>
      </c>
      <c r="F224" s="146">
        <v>2849.93</v>
      </c>
      <c r="G224" s="147" t="s">
        <v>194</v>
      </c>
      <c r="J224" s="14"/>
    </row>
    <row r="225" spans="1:10" s="122" customFormat="1" x14ac:dyDescent="0.25">
      <c r="A225" s="34">
        <v>623</v>
      </c>
      <c r="B225" s="34" t="s">
        <v>14</v>
      </c>
      <c r="C225" s="162" t="s">
        <v>148</v>
      </c>
      <c r="D225" s="166" t="s">
        <v>411</v>
      </c>
      <c r="E225" s="168" t="s">
        <v>393</v>
      </c>
      <c r="F225" s="146">
        <v>4123.2</v>
      </c>
      <c r="G225" s="147" t="s">
        <v>194</v>
      </c>
      <c r="J225" s="14"/>
    </row>
    <row r="226" spans="1:10" s="122" customFormat="1" x14ac:dyDescent="0.25">
      <c r="A226" s="34">
        <v>623</v>
      </c>
      <c r="B226" s="34" t="s">
        <v>14</v>
      </c>
      <c r="C226" s="162" t="s">
        <v>148</v>
      </c>
      <c r="D226" s="166" t="s">
        <v>412</v>
      </c>
      <c r="E226" s="168" t="s">
        <v>393</v>
      </c>
      <c r="F226" s="146">
        <v>3865.5</v>
      </c>
      <c r="G226" s="147" t="s">
        <v>194</v>
      </c>
      <c r="J226" s="14"/>
    </row>
    <row r="227" spans="1:10" s="122" customFormat="1" x14ac:dyDescent="0.25">
      <c r="A227" s="34">
        <v>623</v>
      </c>
      <c r="B227" s="34" t="s">
        <v>14</v>
      </c>
      <c r="C227" s="162" t="s">
        <v>148</v>
      </c>
      <c r="D227" s="170" t="s">
        <v>155</v>
      </c>
      <c r="E227" s="171" t="s">
        <v>321</v>
      </c>
      <c r="F227" s="146">
        <v>6500</v>
      </c>
      <c r="G227" s="147" t="s">
        <v>194</v>
      </c>
      <c r="J227" s="14"/>
    </row>
    <row r="228" spans="1:10" s="122" customFormat="1" x14ac:dyDescent="0.25">
      <c r="A228" s="34">
        <v>623</v>
      </c>
      <c r="B228" s="34" t="s">
        <v>14</v>
      </c>
      <c r="C228" s="162" t="s">
        <v>148</v>
      </c>
      <c r="D228" s="170" t="s">
        <v>150</v>
      </c>
      <c r="E228" s="171" t="s">
        <v>321</v>
      </c>
      <c r="F228" s="146">
        <v>14300</v>
      </c>
      <c r="G228" s="147" t="s">
        <v>194</v>
      </c>
      <c r="J228" s="14"/>
    </row>
    <row r="229" spans="1:10" s="122" customFormat="1" x14ac:dyDescent="0.25">
      <c r="A229" s="34">
        <v>623</v>
      </c>
      <c r="B229" s="34" t="s">
        <v>14</v>
      </c>
      <c r="C229" s="162" t="s">
        <v>148</v>
      </c>
      <c r="D229" s="170" t="s">
        <v>158</v>
      </c>
      <c r="E229" s="171" t="s">
        <v>321</v>
      </c>
      <c r="F229" s="146">
        <v>11700</v>
      </c>
      <c r="G229" s="147" t="s">
        <v>194</v>
      </c>
      <c r="J229" s="14"/>
    </row>
    <row r="230" spans="1:10" s="122" customFormat="1" x14ac:dyDescent="0.25">
      <c r="A230" s="34">
        <v>623</v>
      </c>
      <c r="B230" s="34" t="s">
        <v>14</v>
      </c>
      <c r="C230" s="162" t="s">
        <v>148</v>
      </c>
      <c r="D230" s="172" t="s">
        <v>413</v>
      </c>
      <c r="E230" s="172" t="s">
        <v>321</v>
      </c>
      <c r="F230" s="146">
        <v>2129</v>
      </c>
      <c r="G230" s="147" t="s">
        <v>194</v>
      </c>
      <c r="J230" s="14"/>
    </row>
    <row r="231" spans="1:10" s="122" customFormat="1" x14ac:dyDescent="0.25">
      <c r="A231" s="34">
        <v>623</v>
      </c>
      <c r="B231" s="34" t="s">
        <v>14</v>
      </c>
      <c r="C231" s="162" t="s">
        <v>148</v>
      </c>
      <c r="D231" s="170" t="s">
        <v>149</v>
      </c>
      <c r="E231" s="170" t="s">
        <v>321</v>
      </c>
      <c r="F231" s="146">
        <v>13000</v>
      </c>
      <c r="G231" s="147" t="s">
        <v>194</v>
      </c>
      <c r="J231" s="14"/>
    </row>
    <row r="232" spans="1:10" s="122" customFormat="1" x14ac:dyDescent="0.25">
      <c r="A232" s="34">
        <v>623</v>
      </c>
      <c r="B232" s="34" t="s">
        <v>14</v>
      </c>
      <c r="C232" s="162" t="s">
        <v>148</v>
      </c>
      <c r="D232" s="170" t="s">
        <v>159</v>
      </c>
      <c r="E232" s="170" t="s">
        <v>321</v>
      </c>
      <c r="F232" s="146">
        <v>3250</v>
      </c>
      <c r="G232" s="147" t="s">
        <v>194</v>
      </c>
      <c r="J232" s="14"/>
    </row>
    <row r="233" spans="1:10" s="122" customFormat="1" x14ac:dyDescent="0.25">
      <c r="A233" s="34">
        <v>623</v>
      </c>
      <c r="B233" s="34" t="s">
        <v>14</v>
      </c>
      <c r="C233" s="162" t="s">
        <v>148</v>
      </c>
      <c r="D233" s="170" t="s">
        <v>157</v>
      </c>
      <c r="E233" s="170" t="s">
        <v>321</v>
      </c>
      <c r="F233" s="146">
        <v>3250</v>
      </c>
      <c r="G233" s="147" t="s">
        <v>194</v>
      </c>
      <c r="J233" s="14"/>
    </row>
    <row r="234" spans="1:10" s="122" customFormat="1" x14ac:dyDescent="0.25">
      <c r="A234" s="34">
        <v>623</v>
      </c>
      <c r="B234" s="34" t="s">
        <v>14</v>
      </c>
      <c r="C234" s="162" t="s">
        <v>148</v>
      </c>
      <c r="D234" s="170" t="s">
        <v>156</v>
      </c>
      <c r="E234" s="170" t="s">
        <v>321</v>
      </c>
      <c r="F234" s="146">
        <v>6500</v>
      </c>
      <c r="G234" s="147" t="s">
        <v>194</v>
      </c>
      <c r="J234" s="14"/>
    </row>
    <row r="235" spans="1:10" s="122" customFormat="1" x14ac:dyDescent="0.25">
      <c r="A235" s="34">
        <v>623</v>
      </c>
      <c r="B235" s="34" t="s">
        <v>14</v>
      </c>
      <c r="C235" s="162" t="s">
        <v>148</v>
      </c>
      <c r="D235" s="170" t="s">
        <v>414</v>
      </c>
      <c r="E235" s="170" t="s">
        <v>321</v>
      </c>
      <c r="F235" s="146">
        <v>5200</v>
      </c>
      <c r="G235" s="147" t="s">
        <v>194</v>
      </c>
      <c r="J235" s="14"/>
    </row>
    <row r="236" spans="1:10" s="122" customFormat="1" x14ac:dyDescent="0.25">
      <c r="A236" s="34">
        <v>623</v>
      </c>
      <c r="B236" s="34" t="s">
        <v>14</v>
      </c>
      <c r="C236" s="162" t="s">
        <v>148</v>
      </c>
      <c r="D236" s="170" t="s">
        <v>154</v>
      </c>
      <c r="E236" s="170" t="s">
        <v>321</v>
      </c>
      <c r="F236" s="146">
        <v>16250</v>
      </c>
      <c r="G236" s="147" t="s">
        <v>194</v>
      </c>
      <c r="J236" s="14"/>
    </row>
    <row r="237" spans="1:10" s="122" customFormat="1" x14ac:dyDescent="0.25">
      <c r="A237" s="34">
        <v>623</v>
      </c>
      <c r="B237" s="34" t="s">
        <v>14</v>
      </c>
      <c r="C237" s="162" t="s">
        <v>148</v>
      </c>
      <c r="D237" s="170" t="s">
        <v>151</v>
      </c>
      <c r="E237" s="170" t="s">
        <v>321</v>
      </c>
      <c r="F237" s="146">
        <v>13920.43</v>
      </c>
      <c r="G237" s="147" t="s">
        <v>194</v>
      </c>
      <c r="J237" s="14"/>
    </row>
    <row r="238" spans="1:10" s="122" customFormat="1" x14ac:dyDescent="0.25">
      <c r="A238" s="34">
        <v>623</v>
      </c>
      <c r="B238" s="34" t="s">
        <v>14</v>
      </c>
      <c r="C238" s="162" t="s">
        <v>148</v>
      </c>
      <c r="D238" s="170" t="s">
        <v>152</v>
      </c>
      <c r="E238" s="170" t="s">
        <v>321</v>
      </c>
      <c r="F238" s="146">
        <v>9750</v>
      </c>
      <c r="G238" s="147" t="s">
        <v>194</v>
      </c>
      <c r="J238" s="14"/>
    </row>
    <row r="239" spans="1:10" s="122" customFormat="1" x14ac:dyDescent="0.25">
      <c r="A239" s="34">
        <v>623</v>
      </c>
      <c r="B239" s="34" t="s">
        <v>14</v>
      </c>
      <c r="C239" s="162" t="s">
        <v>148</v>
      </c>
      <c r="D239" s="170" t="s">
        <v>415</v>
      </c>
      <c r="E239" s="170" t="s">
        <v>321</v>
      </c>
      <c r="F239" s="146">
        <v>7294.8</v>
      </c>
      <c r="G239" s="147" t="s">
        <v>194</v>
      </c>
      <c r="J239" s="14"/>
    </row>
    <row r="240" spans="1:10" s="122" customFormat="1" x14ac:dyDescent="0.25">
      <c r="A240" s="34">
        <v>623</v>
      </c>
      <c r="B240" s="34" t="s">
        <v>14</v>
      </c>
      <c r="C240" s="162" t="s">
        <v>148</v>
      </c>
      <c r="D240" s="170" t="s">
        <v>416</v>
      </c>
      <c r="E240" s="170" t="s">
        <v>321</v>
      </c>
      <c r="F240" s="146">
        <v>8058.8</v>
      </c>
      <c r="G240" s="147" t="s">
        <v>194</v>
      </c>
      <c r="J240" s="14"/>
    </row>
    <row r="241" spans="1:10" s="122" customFormat="1" x14ac:dyDescent="0.25">
      <c r="A241" s="34">
        <v>623</v>
      </c>
      <c r="B241" s="34" t="s">
        <v>14</v>
      </c>
      <c r="C241" s="162" t="s">
        <v>148</v>
      </c>
      <c r="D241" s="170" t="s">
        <v>417</v>
      </c>
      <c r="E241" s="170" t="s">
        <v>321</v>
      </c>
      <c r="F241" s="146">
        <v>9750</v>
      </c>
      <c r="G241" s="147" t="s">
        <v>194</v>
      </c>
      <c r="J241" s="14"/>
    </row>
    <row r="242" spans="1:10" s="122" customFormat="1" x14ac:dyDescent="0.25">
      <c r="A242" s="34">
        <v>623</v>
      </c>
      <c r="B242" s="34" t="s">
        <v>14</v>
      </c>
      <c r="C242" s="162" t="s">
        <v>148</v>
      </c>
      <c r="D242" s="170" t="s">
        <v>418</v>
      </c>
      <c r="E242" s="170" t="s">
        <v>321</v>
      </c>
      <c r="F242" s="146">
        <v>8478.6</v>
      </c>
      <c r="G242" s="147" t="s">
        <v>194</v>
      </c>
      <c r="J242" s="14"/>
    </row>
    <row r="243" spans="1:10" s="122" customFormat="1" x14ac:dyDescent="0.25">
      <c r="A243" s="34">
        <v>623</v>
      </c>
      <c r="B243" s="34" t="s">
        <v>14</v>
      </c>
      <c r="C243" s="162" t="s">
        <v>148</v>
      </c>
      <c r="D243" s="173" t="s">
        <v>160</v>
      </c>
      <c r="E243" s="173" t="s">
        <v>321</v>
      </c>
      <c r="F243" s="146">
        <v>2188</v>
      </c>
      <c r="G243" s="147" t="s">
        <v>194</v>
      </c>
      <c r="J243" s="14"/>
    </row>
    <row r="244" spans="1:10" s="122" customFormat="1" x14ac:dyDescent="0.25">
      <c r="A244" s="34">
        <v>623</v>
      </c>
      <c r="B244" s="34" t="s">
        <v>14</v>
      </c>
      <c r="C244" s="162" t="s">
        <v>148</v>
      </c>
      <c r="D244" s="174" t="s">
        <v>162</v>
      </c>
      <c r="E244" s="172" t="s">
        <v>321</v>
      </c>
      <c r="F244" s="146">
        <v>2131.86</v>
      </c>
      <c r="G244" s="147" t="s">
        <v>194</v>
      </c>
      <c r="J244" s="14"/>
    </row>
    <row r="245" spans="1:10" s="122" customFormat="1" x14ac:dyDescent="0.25">
      <c r="A245" s="34">
        <v>623</v>
      </c>
      <c r="B245" s="34" t="s">
        <v>14</v>
      </c>
      <c r="C245" s="162" t="s">
        <v>148</v>
      </c>
      <c r="D245" s="174" t="s">
        <v>161</v>
      </c>
      <c r="E245" s="172" t="s">
        <v>321</v>
      </c>
      <c r="F245" s="146">
        <v>6500</v>
      </c>
      <c r="G245" s="147" t="s">
        <v>194</v>
      </c>
      <c r="J245" s="14"/>
    </row>
    <row r="246" spans="1:10" s="122" customFormat="1" x14ac:dyDescent="0.25">
      <c r="A246" s="34">
        <v>623</v>
      </c>
      <c r="B246" s="34" t="s">
        <v>14</v>
      </c>
      <c r="C246" s="162" t="s">
        <v>148</v>
      </c>
      <c r="D246" s="174" t="s">
        <v>153</v>
      </c>
      <c r="E246" s="172" t="s">
        <v>321</v>
      </c>
      <c r="F246" s="146">
        <v>6500</v>
      </c>
      <c r="G246" s="147" t="s">
        <v>194</v>
      </c>
      <c r="J246" s="14"/>
    </row>
    <row r="247" spans="1:10" s="122" customFormat="1" x14ac:dyDescent="0.25">
      <c r="A247" s="34">
        <v>623</v>
      </c>
      <c r="B247" s="34" t="s">
        <v>14</v>
      </c>
      <c r="C247" s="162" t="s">
        <v>148</v>
      </c>
      <c r="D247" s="174" t="s">
        <v>164</v>
      </c>
      <c r="E247" s="172" t="s">
        <v>321</v>
      </c>
      <c r="F247" s="146">
        <v>3250</v>
      </c>
      <c r="G247" s="147" t="s">
        <v>194</v>
      </c>
      <c r="J247" s="14"/>
    </row>
    <row r="248" spans="1:10" s="122" customFormat="1" x14ac:dyDescent="0.25">
      <c r="A248" s="34">
        <v>623</v>
      </c>
      <c r="B248" s="34" t="s">
        <v>14</v>
      </c>
      <c r="C248" s="162" t="s">
        <v>148</v>
      </c>
      <c r="D248" s="174" t="s">
        <v>163</v>
      </c>
      <c r="E248" s="172" t="s">
        <v>321</v>
      </c>
      <c r="F248" s="146">
        <v>3250</v>
      </c>
      <c r="G248" s="147" t="s">
        <v>194</v>
      </c>
      <c r="J248" s="14"/>
    </row>
    <row r="249" spans="1:10" s="122" customFormat="1" x14ac:dyDescent="0.25">
      <c r="A249" s="34">
        <v>623</v>
      </c>
      <c r="B249" s="34" t="s">
        <v>14</v>
      </c>
      <c r="C249" s="162" t="s">
        <v>148</v>
      </c>
      <c r="D249" s="174" t="s">
        <v>165</v>
      </c>
      <c r="E249" s="172" t="s">
        <v>321</v>
      </c>
      <c r="F249" s="146">
        <v>3250</v>
      </c>
      <c r="G249" s="147" t="s">
        <v>194</v>
      </c>
      <c r="J249" s="14"/>
    </row>
    <row r="250" spans="1:10" s="122" customFormat="1" x14ac:dyDescent="0.25">
      <c r="A250" s="34">
        <v>623</v>
      </c>
      <c r="B250" s="34" t="s">
        <v>14</v>
      </c>
      <c r="C250" s="162" t="s">
        <v>419</v>
      </c>
      <c r="D250" s="117" t="s">
        <v>420</v>
      </c>
      <c r="E250" s="157" t="s">
        <v>421</v>
      </c>
      <c r="F250" s="146">
        <v>98.45</v>
      </c>
      <c r="G250" s="147" t="s">
        <v>194</v>
      </c>
      <c r="J250" s="14"/>
    </row>
    <row r="251" spans="1:10" s="122" customFormat="1" x14ac:dyDescent="0.25">
      <c r="A251" s="34">
        <v>623</v>
      </c>
      <c r="B251" s="34" t="s">
        <v>14</v>
      </c>
      <c r="C251" s="162" t="s">
        <v>419</v>
      </c>
      <c r="D251" s="117" t="s">
        <v>422</v>
      </c>
      <c r="E251" s="157" t="s">
        <v>259</v>
      </c>
      <c r="F251" s="146">
        <v>39</v>
      </c>
      <c r="G251" s="147" t="s">
        <v>194</v>
      </c>
      <c r="J251" s="14"/>
    </row>
    <row r="252" spans="1:10" s="122" customFormat="1" x14ac:dyDescent="0.25">
      <c r="A252" s="34">
        <v>623</v>
      </c>
      <c r="B252" s="34" t="s">
        <v>14</v>
      </c>
      <c r="C252" s="162" t="s">
        <v>419</v>
      </c>
      <c r="D252" s="117" t="s">
        <v>423</v>
      </c>
      <c r="E252" s="157" t="s">
        <v>178</v>
      </c>
      <c r="F252" s="146">
        <v>99.4</v>
      </c>
      <c r="G252" s="147" t="s">
        <v>194</v>
      </c>
      <c r="J252" s="14"/>
    </row>
    <row r="253" spans="1:10" s="122" customFormat="1" x14ac:dyDescent="0.25">
      <c r="A253" s="34">
        <v>623</v>
      </c>
      <c r="B253" s="34" t="s">
        <v>14</v>
      </c>
      <c r="C253" s="162" t="s">
        <v>424</v>
      </c>
      <c r="D253" s="117" t="s">
        <v>425</v>
      </c>
      <c r="E253" s="157" t="s">
        <v>426</v>
      </c>
      <c r="F253" s="146">
        <v>1118.9000000000001</v>
      </c>
      <c r="G253" s="147" t="s">
        <v>194</v>
      </c>
      <c r="J253" s="14"/>
    </row>
    <row r="254" spans="1:10" s="122" customFormat="1" x14ac:dyDescent="0.25">
      <c r="A254" s="34">
        <v>623</v>
      </c>
      <c r="B254" s="34" t="s">
        <v>14</v>
      </c>
      <c r="C254" s="151" t="s">
        <v>427</v>
      </c>
      <c r="D254" s="117" t="s">
        <v>428</v>
      </c>
      <c r="E254" s="157" t="s">
        <v>307</v>
      </c>
      <c r="F254" s="146">
        <v>304.5</v>
      </c>
      <c r="G254" s="147" t="s">
        <v>194</v>
      </c>
      <c r="J254" s="14"/>
    </row>
    <row r="255" spans="1:10" s="122" customFormat="1" x14ac:dyDescent="0.25">
      <c r="A255" s="34">
        <v>623</v>
      </c>
      <c r="B255" s="34" t="s">
        <v>14</v>
      </c>
      <c r="C255" s="175" t="s">
        <v>429</v>
      </c>
      <c r="D255" s="117" t="s">
        <v>430</v>
      </c>
      <c r="E255" s="157" t="s">
        <v>307</v>
      </c>
      <c r="F255" s="146">
        <v>973</v>
      </c>
      <c r="G255" s="147" t="s">
        <v>194</v>
      </c>
      <c r="J255" s="14"/>
    </row>
    <row r="256" spans="1:10" s="122" customFormat="1" x14ac:dyDescent="0.25">
      <c r="A256" s="34">
        <v>623</v>
      </c>
      <c r="B256" s="34" t="s">
        <v>14</v>
      </c>
      <c r="C256" s="175" t="s">
        <v>431</v>
      </c>
      <c r="D256" s="117" t="s">
        <v>432</v>
      </c>
      <c r="E256" s="157" t="s">
        <v>259</v>
      </c>
      <c r="F256" s="146">
        <v>90</v>
      </c>
      <c r="G256" s="147" t="s">
        <v>194</v>
      </c>
      <c r="J256" s="14"/>
    </row>
    <row r="257" spans="1:10" s="122" customFormat="1" x14ac:dyDescent="0.25">
      <c r="A257" s="34">
        <v>623</v>
      </c>
      <c r="B257" s="34" t="s">
        <v>14</v>
      </c>
      <c r="C257" s="175" t="s">
        <v>433</v>
      </c>
      <c r="D257" s="117" t="s">
        <v>434</v>
      </c>
      <c r="E257" s="157" t="s">
        <v>435</v>
      </c>
      <c r="F257" s="146">
        <v>30</v>
      </c>
      <c r="G257" s="147" t="s">
        <v>194</v>
      </c>
      <c r="J257" s="14"/>
    </row>
    <row r="258" spans="1:10" s="122" customFormat="1" x14ac:dyDescent="0.25">
      <c r="A258" s="34">
        <v>623</v>
      </c>
      <c r="B258" s="34" t="s">
        <v>14</v>
      </c>
      <c r="C258" s="175" t="s">
        <v>436</v>
      </c>
      <c r="D258" s="117" t="s">
        <v>437</v>
      </c>
      <c r="E258" s="157" t="s">
        <v>438</v>
      </c>
      <c r="F258" s="146">
        <v>99.6</v>
      </c>
      <c r="G258" s="147" t="s">
        <v>194</v>
      </c>
      <c r="J258" s="14"/>
    </row>
    <row r="259" spans="1:10" s="122" customFormat="1" x14ac:dyDescent="0.25">
      <c r="A259" s="34">
        <v>623</v>
      </c>
      <c r="B259" s="34" t="s">
        <v>14</v>
      </c>
      <c r="C259" s="175" t="s">
        <v>436</v>
      </c>
      <c r="D259" s="117" t="s">
        <v>439</v>
      </c>
      <c r="E259" s="157" t="s">
        <v>438</v>
      </c>
      <c r="F259" s="146">
        <v>99</v>
      </c>
      <c r="G259" s="147" t="s">
        <v>194</v>
      </c>
      <c r="J259" s="14"/>
    </row>
    <row r="260" spans="1:10" s="122" customFormat="1" x14ac:dyDescent="0.25">
      <c r="A260" s="34">
        <v>623</v>
      </c>
      <c r="B260" s="34" t="s">
        <v>14</v>
      </c>
      <c r="C260" s="175" t="s">
        <v>440</v>
      </c>
      <c r="D260" s="117" t="s">
        <v>441</v>
      </c>
      <c r="E260" s="157" t="s">
        <v>442</v>
      </c>
      <c r="F260" s="146">
        <v>1652.3</v>
      </c>
      <c r="G260" s="147" t="s">
        <v>194</v>
      </c>
      <c r="J260" s="14"/>
    </row>
    <row r="261" spans="1:10" s="122" customFormat="1" x14ac:dyDescent="0.25">
      <c r="A261" s="34">
        <v>623</v>
      </c>
      <c r="B261" s="34" t="s">
        <v>14</v>
      </c>
      <c r="C261" s="175" t="s">
        <v>443</v>
      </c>
      <c r="D261" s="117" t="s">
        <v>444</v>
      </c>
      <c r="E261" s="157" t="s">
        <v>445</v>
      </c>
      <c r="F261" s="146">
        <v>60</v>
      </c>
      <c r="G261" s="147" t="s">
        <v>194</v>
      </c>
      <c r="J261" s="14"/>
    </row>
    <row r="262" spans="1:10" s="122" customFormat="1" x14ac:dyDescent="0.25">
      <c r="A262" s="34">
        <v>623</v>
      </c>
      <c r="B262" s="34" t="s">
        <v>14</v>
      </c>
      <c r="C262" s="175" t="s">
        <v>443</v>
      </c>
      <c r="D262" s="117" t="s">
        <v>446</v>
      </c>
      <c r="E262" s="157" t="s">
        <v>445</v>
      </c>
      <c r="F262" s="146">
        <v>60</v>
      </c>
      <c r="G262" s="147" t="s">
        <v>194</v>
      </c>
      <c r="J262" s="14"/>
    </row>
    <row r="263" spans="1:10" ht="15.75" x14ac:dyDescent="0.25">
      <c r="A263" s="128" t="s">
        <v>36</v>
      </c>
      <c r="B263" s="129"/>
      <c r="C263" s="129"/>
      <c r="D263" s="129"/>
      <c r="E263" s="130"/>
      <c r="F263" s="111">
        <f>SUM(F15:F262)</f>
        <v>512638.38999999984</v>
      </c>
      <c r="G263" s="40"/>
    </row>
    <row r="264" spans="1:10" x14ac:dyDescent="0.25">
      <c r="A264" s="119"/>
      <c r="B264" s="119"/>
      <c r="C264" s="66"/>
      <c r="E264" s="66"/>
      <c r="F264" s="66"/>
      <c r="G264" s="66"/>
    </row>
    <row r="265" spans="1:10" x14ac:dyDescent="0.25">
      <c r="F265" s="82"/>
    </row>
    <row r="268" spans="1:10" x14ac:dyDescent="0.25">
      <c r="A268" s="74"/>
      <c r="B268" s="74"/>
      <c r="C268" s="74"/>
      <c r="D268" s="50"/>
      <c r="E268" s="50"/>
      <c r="F268" s="74"/>
      <c r="G268" s="74"/>
    </row>
    <row r="269" spans="1:10" x14ac:dyDescent="0.25">
      <c r="A269" s="123" t="s">
        <v>30</v>
      </c>
      <c r="B269" s="123"/>
      <c r="C269" s="73"/>
      <c r="D269" s="51"/>
      <c r="E269" s="52"/>
      <c r="F269" s="74"/>
      <c r="G269" s="29" t="s">
        <v>32</v>
      </c>
    </row>
    <row r="270" spans="1:10" ht="15.75" x14ac:dyDescent="0.25">
      <c r="A270" s="124" t="s">
        <v>31</v>
      </c>
      <c r="B270" s="124"/>
      <c r="C270" s="73"/>
      <c r="D270" s="51"/>
      <c r="E270" s="52"/>
      <c r="F270" s="74"/>
      <c r="G270" s="29" t="s">
        <v>181</v>
      </c>
    </row>
    <row r="271" spans="1:10" x14ac:dyDescent="0.25">
      <c r="A271" s="74"/>
      <c r="B271" s="74"/>
      <c r="C271" s="74"/>
      <c r="D271" s="50"/>
      <c r="E271" s="50"/>
      <c r="F271" s="74"/>
      <c r="G271" s="74"/>
    </row>
    <row r="272" spans="1:10" x14ac:dyDescent="0.25">
      <c r="A272" s="125" t="s">
        <v>447</v>
      </c>
      <c r="B272" s="125"/>
      <c r="C272" s="74"/>
      <c r="D272" s="50"/>
      <c r="E272" s="50"/>
      <c r="F272" s="74"/>
      <c r="G272" s="74" t="s">
        <v>447</v>
      </c>
    </row>
    <row r="273" spans="1:7" x14ac:dyDescent="0.25">
      <c r="A273" s="74"/>
      <c r="B273" s="74"/>
      <c r="C273" s="74"/>
      <c r="D273" s="50"/>
      <c r="E273" s="50"/>
      <c r="F273" s="74"/>
      <c r="G273" s="74"/>
    </row>
  </sheetData>
  <autoFilter ref="A14:G265"/>
  <mergeCells count="6">
    <mergeCell ref="A269:B269"/>
    <mergeCell ref="A270:B270"/>
    <mergeCell ref="A272:B272"/>
    <mergeCell ref="A5:G10"/>
    <mergeCell ref="A13:C13"/>
    <mergeCell ref="A263:E263"/>
  </mergeCells>
  <conditionalFormatting sqref="D148:D153 D53:D146">
    <cfRule type="duplicateValues" dxfId="1" priority="1"/>
  </conditionalFormatting>
  <printOptions horizontalCentered="1"/>
  <pageMargins left="0.25" right="0.25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D32" sqref="D3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0" customWidth="1"/>
    <col min="5" max="5" width="16.85546875" style="50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9"/>
      <c r="E1" s="49"/>
      <c r="F1" s="1"/>
      <c r="G1" s="1"/>
    </row>
    <row r="2" spans="1:8" s="86" customFormat="1" x14ac:dyDescent="0.25">
      <c r="A2" s="1"/>
      <c r="B2" s="1"/>
      <c r="C2" s="1"/>
      <c r="D2" s="49"/>
      <c r="E2" s="49"/>
      <c r="F2" s="1"/>
      <c r="G2" s="1"/>
    </row>
    <row r="3" spans="1:8" s="86" customFormat="1" ht="47.25" customHeight="1" x14ac:dyDescent="0.25">
      <c r="A3" s="1"/>
      <c r="B3" s="1"/>
      <c r="C3" s="1"/>
      <c r="D3" s="49"/>
      <c r="E3" s="49"/>
      <c r="F3" s="1"/>
      <c r="G3" s="1"/>
    </row>
    <row r="4" spans="1:8" ht="16.5" x14ac:dyDescent="0.3">
      <c r="A4" s="131" t="s">
        <v>55</v>
      </c>
      <c r="B4" s="131"/>
      <c r="C4" s="131"/>
      <c r="D4" s="131"/>
      <c r="E4" s="131"/>
      <c r="F4" s="131"/>
      <c r="G4" s="131"/>
      <c r="H4" s="36"/>
    </row>
    <row r="5" spans="1:8" ht="25.5" customHeight="1" x14ac:dyDescent="0.3">
      <c r="A5" s="131"/>
      <c r="B5" s="131"/>
      <c r="C5" s="131"/>
      <c r="D5" s="131"/>
      <c r="E5" s="131"/>
      <c r="F5" s="131"/>
      <c r="G5" s="131"/>
      <c r="H5" s="36"/>
    </row>
    <row r="6" spans="1:8" ht="15" customHeight="1" x14ac:dyDescent="0.3">
      <c r="A6" s="131"/>
      <c r="B6" s="131"/>
      <c r="C6" s="131"/>
      <c r="D6" s="131"/>
      <c r="E6" s="131"/>
      <c r="F6" s="131"/>
      <c r="G6" s="131"/>
      <c r="H6" s="36"/>
    </row>
    <row r="7" spans="1:8" ht="15" customHeight="1" x14ac:dyDescent="0.3">
      <c r="A7" s="131"/>
      <c r="B7" s="131"/>
      <c r="C7" s="131"/>
      <c r="D7" s="131"/>
      <c r="E7" s="131"/>
      <c r="F7" s="131"/>
      <c r="G7" s="131"/>
      <c r="H7" s="36"/>
    </row>
    <row r="8" spans="1:8" ht="15" customHeight="1" x14ac:dyDescent="0.3">
      <c r="A8" s="131"/>
      <c r="B8" s="131"/>
      <c r="C8" s="131"/>
      <c r="D8" s="131"/>
      <c r="E8" s="131"/>
      <c r="F8" s="131"/>
      <c r="G8" s="131"/>
      <c r="H8" s="36"/>
    </row>
    <row r="9" spans="1:8" ht="16.5" customHeight="1" x14ac:dyDescent="0.3">
      <c r="A9" s="131"/>
      <c r="B9" s="131"/>
      <c r="C9" s="131"/>
      <c r="D9" s="131"/>
      <c r="E9" s="131"/>
      <c r="F9" s="131"/>
      <c r="G9" s="131"/>
      <c r="H9" s="36"/>
    </row>
    <row r="10" spans="1:8" ht="15" customHeight="1" x14ac:dyDescent="0.25">
      <c r="F10" s="132" t="s">
        <v>20</v>
      </c>
      <c r="G10" s="132"/>
    </row>
    <row r="11" spans="1:8" ht="8.25" customHeight="1" x14ac:dyDescent="0.25">
      <c r="A11" s="134"/>
      <c r="B11" s="134"/>
      <c r="C11" s="134"/>
      <c r="D11" s="48"/>
      <c r="F11" s="133" t="s">
        <v>12</v>
      </c>
      <c r="G11" s="135"/>
    </row>
    <row r="12" spans="1:8" ht="6.75" customHeight="1" x14ac:dyDescent="0.25">
      <c r="F12" s="133"/>
      <c r="G12" s="135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27" t="s">
        <v>449</v>
      </c>
      <c r="B14" s="127"/>
      <c r="C14" s="127"/>
      <c r="D14" s="48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35</v>
      </c>
      <c r="E15" s="10" t="s">
        <v>4</v>
      </c>
      <c r="F15" s="9" t="s">
        <v>0</v>
      </c>
      <c r="G15" s="10" t="s">
        <v>5</v>
      </c>
    </row>
    <row r="16" spans="1:8" s="56" customFormat="1" ht="15" customHeight="1" x14ac:dyDescent="0.25">
      <c r="A16" s="34">
        <v>623</v>
      </c>
      <c r="B16" s="34" t="s">
        <v>14</v>
      </c>
      <c r="C16" s="55"/>
      <c r="D16" s="65"/>
      <c r="E16" s="110"/>
      <c r="F16" s="64"/>
      <c r="G16" s="77"/>
    </row>
    <row r="17" spans="1:8" s="56" customFormat="1" ht="15" customHeight="1" x14ac:dyDescent="0.25">
      <c r="A17" s="34">
        <v>623</v>
      </c>
      <c r="B17" s="34" t="s">
        <v>14</v>
      </c>
      <c r="C17" s="55"/>
      <c r="D17" s="65"/>
      <c r="E17" s="76"/>
      <c r="F17" s="64"/>
      <c r="G17" s="77"/>
    </row>
    <row r="18" spans="1:8" x14ac:dyDescent="0.25">
      <c r="A18" s="34">
        <v>623</v>
      </c>
      <c r="B18" s="34" t="s">
        <v>14</v>
      </c>
      <c r="C18" s="55"/>
      <c r="D18" s="65"/>
      <c r="E18" s="76"/>
      <c r="F18" s="64"/>
      <c r="G18" s="77"/>
    </row>
    <row r="19" spans="1:8" x14ac:dyDescent="0.25">
      <c r="A19" s="34">
        <v>623</v>
      </c>
      <c r="B19" s="34" t="s">
        <v>14</v>
      </c>
      <c r="C19" s="55"/>
      <c r="D19" s="65"/>
      <c r="E19" s="76"/>
      <c r="F19" s="64"/>
      <c r="G19" s="77"/>
    </row>
    <row r="20" spans="1:8" x14ac:dyDescent="0.25">
      <c r="A20" s="34">
        <v>623</v>
      </c>
      <c r="B20" s="34" t="s">
        <v>14</v>
      </c>
      <c r="C20" s="55"/>
      <c r="D20" s="65"/>
      <c r="E20" s="76"/>
      <c r="F20" s="64"/>
      <c r="G20" s="77"/>
    </row>
    <row r="21" spans="1:8" s="74" customFormat="1" x14ac:dyDescent="0.25">
      <c r="A21" s="34">
        <v>623</v>
      </c>
      <c r="B21" s="34" t="s">
        <v>14</v>
      </c>
      <c r="C21" s="55"/>
      <c r="D21" s="65"/>
      <c r="E21" s="76"/>
      <c r="F21" s="64"/>
      <c r="G21" s="77"/>
      <c r="H21"/>
    </row>
    <row r="22" spans="1:8" s="74" customFormat="1" x14ac:dyDescent="0.25">
      <c r="A22" s="34">
        <v>623</v>
      </c>
      <c r="B22" s="34" t="s">
        <v>14</v>
      </c>
      <c r="C22" s="55"/>
      <c r="D22" s="65"/>
      <c r="E22" s="76"/>
      <c r="F22" s="64"/>
      <c r="G22" s="77"/>
      <c r="H22"/>
    </row>
    <row r="23" spans="1:8" s="74" customFormat="1" x14ac:dyDescent="0.25">
      <c r="A23" s="34">
        <v>623</v>
      </c>
      <c r="B23" s="34" t="s">
        <v>14</v>
      </c>
      <c r="C23" s="55"/>
      <c r="D23" s="65"/>
      <c r="E23" s="76"/>
      <c r="F23" s="64"/>
      <c r="G23" s="77"/>
      <c r="H23"/>
    </row>
    <row r="24" spans="1:8" s="74" customFormat="1" x14ac:dyDescent="0.25">
      <c r="A24" s="34">
        <v>623</v>
      </c>
      <c r="B24" s="34" t="s">
        <v>14</v>
      </c>
      <c r="C24" s="55"/>
      <c r="D24" s="65"/>
      <c r="E24" s="76"/>
      <c r="F24" s="64"/>
      <c r="G24" s="77"/>
      <c r="H24"/>
    </row>
    <row r="25" spans="1:8" s="74" customFormat="1" x14ac:dyDescent="0.25">
      <c r="A25" s="34">
        <v>623</v>
      </c>
      <c r="B25" s="34" t="s">
        <v>14</v>
      </c>
      <c r="C25" s="55"/>
      <c r="D25" s="65"/>
      <c r="E25" s="76"/>
      <c r="F25" s="64"/>
      <c r="G25" s="77"/>
      <c r="H25"/>
    </row>
    <row r="26" spans="1:8" ht="15.75" x14ac:dyDescent="0.25">
      <c r="A26" s="128" t="s">
        <v>36</v>
      </c>
      <c r="B26" s="129"/>
      <c r="C26" s="129"/>
      <c r="D26" s="129"/>
      <c r="E26" s="130"/>
      <c r="F26" s="111">
        <f>SUM(F16:F25)</f>
        <v>0</v>
      </c>
      <c r="G26" s="40"/>
    </row>
    <row r="27" spans="1:8" ht="15.75" x14ac:dyDescent="0.25">
      <c r="A27" s="41"/>
      <c r="B27" s="41"/>
      <c r="C27" s="41"/>
      <c r="D27" s="41"/>
      <c r="E27" s="41"/>
      <c r="F27" s="42"/>
      <c r="G27" s="43"/>
    </row>
    <row r="29" spans="1:8" x14ac:dyDescent="0.25">
      <c r="A29" s="123" t="s">
        <v>30</v>
      </c>
      <c r="B29" s="123"/>
      <c r="C29" s="73"/>
      <c r="D29" s="51"/>
      <c r="E29" s="52"/>
      <c r="F29" s="74"/>
      <c r="G29" s="29" t="s">
        <v>32</v>
      </c>
    </row>
    <row r="30" spans="1:8" s="8" customFormat="1" x14ac:dyDescent="0.25">
      <c r="A30" s="123" t="s">
        <v>31</v>
      </c>
      <c r="B30" s="123"/>
      <c r="C30" s="30"/>
      <c r="D30" s="30"/>
      <c r="E30" s="93"/>
      <c r="G30" s="29" t="s">
        <v>181</v>
      </c>
    </row>
    <row r="32" spans="1:8" x14ac:dyDescent="0.25">
      <c r="A32" s="125" t="s">
        <v>447</v>
      </c>
      <c r="B32" s="125"/>
      <c r="C32" s="74"/>
      <c r="F32" s="74"/>
      <c r="G32" s="74" t="s">
        <v>447</v>
      </c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58" zoomScale="90" zoomScaleNormal="90" workbookViewId="0">
      <selection activeCell="D84" sqref="D84"/>
    </sheetView>
  </sheetViews>
  <sheetFormatPr defaultRowHeight="15" x14ac:dyDescent="0.25"/>
  <cols>
    <col min="1" max="1" width="12.85546875" style="102" customWidth="1"/>
    <col min="2" max="2" width="11.7109375" style="102" customWidth="1"/>
    <col min="3" max="3" width="42.28515625" style="101" customWidth="1"/>
    <col min="4" max="4" width="18.5703125" style="23" customWidth="1"/>
    <col min="5" max="5" width="13.7109375" style="102" customWidth="1"/>
    <col min="6" max="6" width="14.28515625" style="102" bestFit="1" customWidth="1"/>
    <col min="7" max="7" width="56.7109375" style="102" customWidth="1"/>
    <col min="8" max="12" width="9.140625" style="102"/>
    <col min="13" max="13" width="14.85546875" style="102" bestFit="1" customWidth="1"/>
    <col min="14" max="16384" width="9.140625" style="102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31" t="s">
        <v>133</v>
      </c>
      <c r="B4" s="131"/>
      <c r="C4" s="131"/>
      <c r="D4" s="131"/>
      <c r="E4" s="131"/>
      <c r="F4" s="131"/>
      <c r="G4" s="131"/>
    </row>
    <row r="5" spans="1:8" ht="14.1" customHeight="1" x14ac:dyDescent="0.25">
      <c r="A5" s="131"/>
      <c r="B5" s="131"/>
      <c r="C5" s="131"/>
      <c r="D5" s="131"/>
      <c r="E5" s="131"/>
      <c r="F5" s="131"/>
      <c r="G5" s="131"/>
    </row>
    <row r="6" spans="1:8" ht="14.1" customHeight="1" x14ac:dyDescent="0.25">
      <c r="A6" s="131"/>
      <c r="B6" s="131"/>
      <c r="C6" s="131"/>
      <c r="D6" s="131"/>
      <c r="E6" s="131"/>
      <c r="F6" s="131"/>
      <c r="G6" s="131"/>
    </row>
    <row r="7" spans="1:8" ht="14.1" customHeight="1" x14ac:dyDescent="0.25">
      <c r="A7" s="131"/>
      <c r="B7" s="131"/>
      <c r="C7" s="131"/>
      <c r="D7" s="131"/>
      <c r="E7" s="131"/>
      <c r="F7" s="131"/>
      <c r="G7" s="131"/>
    </row>
    <row r="8" spans="1:8" ht="14.1" customHeight="1" x14ac:dyDescent="0.25">
      <c r="A8" s="131"/>
      <c r="B8" s="131"/>
      <c r="C8" s="131"/>
      <c r="D8" s="131"/>
      <c r="E8" s="131"/>
      <c r="F8" s="131"/>
      <c r="G8" s="131"/>
    </row>
    <row r="9" spans="1:8" ht="14.1" customHeight="1" x14ac:dyDescent="0.25">
      <c r="A9" s="131"/>
      <c r="B9" s="131"/>
      <c r="C9" s="131"/>
      <c r="D9" s="131"/>
      <c r="E9" s="131"/>
      <c r="F9" s="131"/>
      <c r="G9" s="131"/>
    </row>
    <row r="10" spans="1:8" ht="14.1" customHeight="1" x14ac:dyDescent="0.25">
      <c r="A10" s="131"/>
      <c r="B10" s="131"/>
      <c r="C10" s="131"/>
      <c r="D10" s="131"/>
      <c r="E10" s="131"/>
      <c r="F10" s="131"/>
      <c r="G10" s="131"/>
    </row>
    <row r="11" spans="1:8" ht="14.1" customHeight="1" x14ac:dyDescent="0.25">
      <c r="G11" s="103" t="s">
        <v>21</v>
      </c>
    </row>
    <row r="12" spans="1:8" ht="14.1" customHeight="1" x14ac:dyDescent="0.25">
      <c r="A12" s="136" t="s">
        <v>33</v>
      </c>
      <c r="B12" s="136"/>
      <c r="C12" s="136"/>
      <c r="D12" s="24"/>
      <c r="G12" s="135" t="s">
        <v>12</v>
      </c>
    </row>
    <row r="13" spans="1:8" ht="14.1" customHeight="1" thickBot="1" x14ac:dyDescent="0.3">
      <c r="A13" s="137" t="s">
        <v>449</v>
      </c>
      <c r="B13" s="137"/>
      <c r="C13" s="137"/>
      <c r="D13" s="25"/>
      <c r="G13" s="135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04">
        <v>623</v>
      </c>
      <c r="B15" s="13" t="s">
        <v>13</v>
      </c>
      <c r="C15" s="105" t="s">
        <v>59</v>
      </c>
      <c r="D15" s="69" t="s">
        <v>60</v>
      </c>
      <c r="E15" s="70">
        <v>45107</v>
      </c>
      <c r="F15" s="91">
        <v>3482</v>
      </c>
      <c r="G15" s="107" t="s">
        <v>131</v>
      </c>
      <c r="H15" s="101"/>
    </row>
    <row r="16" spans="1:8" x14ac:dyDescent="0.25">
      <c r="A16" s="104">
        <v>623</v>
      </c>
      <c r="B16" s="13" t="s">
        <v>13</v>
      </c>
      <c r="C16" s="105" t="s">
        <v>59</v>
      </c>
      <c r="D16" s="69" t="s">
        <v>61</v>
      </c>
      <c r="E16" s="70">
        <v>45107</v>
      </c>
      <c r="F16" s="91">
        <v>8000</v>
      </c>
      <c r="G16" s="107" t="s">
        <v>131</v>
      </c>
      <c r="H16" s="101"/>
    </row>
    <row r="17" spans="1:8" x14ac:dyDescent="0.25">
      <c r="A17" s="104">
        <v>623</v>
      </c>
      <c r="B17" s="13" t="s">
        <v>13</v>
      </c>
      <c r="C17" s="105" t="s">
        <v>59</v>
      </c>
      <c r="D17" s="69" t="s">
        <v>62</v>
      </c>
      <c r="E17" s="70">
        <v>45107</v>
      </c>
      <c r="F17" s="91">
        <v>10000</v>
      </c>
      <c r="G17" s="107" t="s">
        <v>132</v>
      </c>
      <c r="H17" s="101"/>
    </row>
    <row r="18" spans="1:8" x14ac:dyDescent="0.25">
      <c r="A18" s="104">
        <v>623</v>
      </c>
      <c r="B18" s="13" t="s">
        <v>13</v>
      </c>
      <c r="C18" s="105" t="s">
        <v>63</v>
      </c>
      <c r="D18" s="69" t="s">
        <v>64</v>
      </c>
      <c r="E18" s="70">
        <v>45107</v>
      </c>
      <c r="F18" s="91">
        <v>5640</v>
      </c>
      <c r="G18" s="107" t="s">
        <v>132</v>
      </c>
      <c r="H18" s="101"/>
    </row>
    <row r="19" spans="1:8" x14ac:dyDescent="0.25">
      <c r="A19" s="104">
        <v>623</v>
      </c>
      <c r="B19" s="13" t="s">
        <v>13</v>
      </c>
      <c r="C19" s="105" t="s">
        <v>63</v>
      </c>
      <c r="D19" s="69" t="s">
        <v>65</v>
      </c>
      <c r="E19" s="70">
        <v>45107</v>
      </c>
      <c r="F19" s="91">
        <v>2400</v>
      </c>
      <c r="G19" s="107" t="s">
        <v>132</v>
      </c>
      <c r="H19" s="101"/>
    </row>
    <row r="20" spans="1:8" x14ac:dyDescent="0.25">
      <c r="A20" s="104">
        <v>623</v>
      </c>
      <c r="B20" s="13" t="s">
        <v>13</v>
      </c>
      <c r="C20" s="105" t="s">
        <v>63</v>
      </c>
      <c r="D20" s="69" t="s">
        <v>66</v>
      </c>
      <c r="E20" s="70">
        <v>45107</v>
      </c>
      <c r="F20" s="91">
        <v>2980</v>
      </c>
      <c r="G20" s="107" t="s">
        <v>132</v>
      </c>
      <c r="H20" s="101"/>
    </row>
    <row r="21" spans="1:8" x14ac:dyDescent="0.25">
      <c r="A21" s="104">
        <v>623</v>
      </c>
      <c r="B21" s="13" t="s">
        <v>13</v>
      </c>
      <c r="C21" s="105" t="s">
        <v>63</v>
      </c>
      <c r="D21" s="69" t="s">
        <v>67</v>
      </c>
      <c r="E21" s="70">
        <v>45107</v>
      </c>
      <c r="F21" s="91">
        <v>681</v>
      </c>
      <c r="G21" s="107" t="s">
        <v>132</v>
      </c>
      <c r="H21" s="101"/>
    </row>
    <row r="22" spans="1:8" x14ac:dyDescent="0.25">
      <c r="A22" s="104">
        <v>623</v>
      </c>
      <c r="B22" s="13" t="s">
        <v>13</v>
      </c>
      <c r="C22" s="105" t="s">
        <v>68</v>
      </c>
      <c r="D22" s="69" t="s">
        <v>69</v>
      </c>
      <c r="E22" s="70">
        <v>45107</v>
      </c>
      <c r="F22" s="91">
        <v>1220</v>
      </c>
      <c r="G22" s="107" t="s">
        <v>132</v>
      </c>
      <c r="H22" s="101"/>
    </row>
    <row r="23" spans="1:8" x14ac:dyDescent="0.25">
      <c r="A23" s="104">
        <v>623</v>
      </c>
      <c r="B23" s="13" t="s">
        <v>13</v>
      </c>
      <c r="C23" s="105" t="s">
        <v>68</v>
      </c>
      <c r="D23" s="69" t="s">
        <v>70</v>
      </c>
      <c r="E23" s="70">
        <v>45107</v>
      </c>
      <c r="F23" s="91">
        <v>998</v>
      </c>
      <c r="G23" s="107" t="s">
        <v>132</v>
      </c>
      <c r="H23" s="101"/>
    </row>
    <row r="24" spans="1:8" x14ac:dyDescent="0.25">
      <c r="A24" s="104">
        <v>623</v>
      </c>
      <c r="B24" s="13" t="s">
        <v>13</v>
      </c>
      <c r="C24" s="105" t="s">
        <v>71</v>
      </c>
      <c r="D24" s="69" t="s">
        <v>72</v>
      </c>
      <c r="E24" s="70">
        <v>45107</v>
      </c>
      <c r="F24" s="91">
        <v>13925</v>
      </c>
      <c r="G24" s="107" t="s">
        <v>132</v>
      </c>
      <c r="H24" s="101"/>
    </row>
    <row r="25" spans="1:8" x14ac:dyDescent="0.25">
      <c r="A25" s="104">
        <v>623</v>
      </c>
      <c r="B25" s="13" t="s">
        <v>13</v>
      </c>
      <c r="C25" s="105" t="s">
        <v>71</v>
      </c>
      <c r="D25" s="69" t="s">
        <v>73</v>
      </c>
      <c r="E25" s="70">
        <v>45107</v>
      </c>
      <c r="F25" s="91">
        <v>3133</v>
      </c>
      <c r="G25" s="107" t="s">
        <v>132</v>
      </c>
      <c r="H25" s="101"/>
    </row>
    <row r="26" spans="1:8" x14ac:dyDescent="0.25">
      <c r="A26" s="104">
        <v>623</v>
      </c>
      <c r="B26" s="13" t="s">
        <v>13</v>
      </c>
      <c r="C26" s="105" t="s">
        <v>68</v>
      </c>
      <c r="D26" s="69" t="s">
        <v>74</v>
      </c>
      <c r="E26" s="70">
        <v>45107</v>
      </c>
      <c r="F26" s="91">
        <v>11619</v>
      </c>
      <c r="G26" s="107" t="s">
        <v>132</v>
      </c>
      <c r="H26" s="101"/>
    </row>
    <row r="27" spans="1:8" x14ac:dyDescent="0.25">
      <c r="A27" s="104">
        <v>623</v>
      </c>
      <c r="B27" s="13" t="s">
        <v>13</v>
      </c>
      <c r="C27" s="105" t="s">
        <v>75</v>
      </c>
      <c r="D27" s="69" t="s">
        <v>76</v>
      </c>
      <c r="E27" s="70">
        <v>45107</v>
      </c>
      <c r="F27" s="91">
        <v>14472</v>
      </c>
      <c r="G27" s="107" t="s">
        <v>132</v>
      </c>
      <c r="H27" s="101"/>
    </row>
    <row r="28" spans="1:8" x14ac:dyDescent="0.25">
      <c r="A28" s="104">
        <v>623</v>
      </c>
      <c r="B28" s="13" t="s">
        <v>13</v>
      </c>
      <c r="C28" s="22" t="s">
        <v>53</v>
      </c>
      <c r="D28" s="69" t="s">
        <v>77</v>
      </c>
      <c r="E28" s="70">
        <v>45107</v>
      </c>
      <c r="F28" s="91">
        <v>5350</v>
      </c>
      <c r="G28" s="107" t="s">
        <v>132</v>
      </c>
      <c r="H28" s="101"/>
    </row>
    <row r="29" spans="1:8" x14ac:dyDescent="0.25">
      <c r="A29" s="104">
        <v>623</v>
      </c>
      <c r="B29" s="13" t="s">
        <v>13</v>
      </c>
      <c r="C29" s="22" t="s">
        <v>53</v>
      </c>
      <c r="D29" s="69" t="s">
        <v>78</v>
      </c>
      <c r="E29" s="70">
        <v>45107</v>
      </c>
      <c r="F29" s="91">
        <v>2966</v>
      </c>
      <c r="G29" s="107" t="s">
        <v>132</v>
      </c>
      <c r="H29" s="101"/>
    </row>
    <row r="30" spans="1:8" x14ac:dyDescent="0.25">
      <c r="A30" s="104">
        <v>623</v>
      </c>
      <c r="B30" s="13" t="s">
        <v>13</v>
      </c>
      <c r="C30" s="22" t="s">
        <v>53</v>
      </c>
      <c r="D30" s="69" t="s">
        <v>79</v>
      </c>
      <c r="E30" s="70">
        <v>45107</v>
      </c>
      <c r="F30" s="91">
        <v>7000</v>
      </c>
      <c r="G30" s="107" t="s">
        <v>132</v>
      </c>
      <c r="H30" s="101"/>
    </row>
    <row r="31" spans="1:8" x14ac:dyDescent="0.25">
      <c r="A31" s="104">
        <v>623</v>
      </c>
      <c r="B31" s="13" t="s">
        <v>13</v>
      </c>
      <c r="C31" s="22" t="s">
        <v>53</v>
      </c>
      <c r="D31" s="69" t="s">
        <v>80</v>
      </c>
      <c r="E31" s="70">
        <v>45107</v>
      </c>
      <c r="F31" s="91">
        <v>4747</v>
      </c>
      <c r="G31" s="107" t="s">
        <v>132</v>
      </c>
      <c r="H31" s="101"/>
    </row>
    <row r="32" spans="1:8" x14ac:dyDescent="0.25">
      <c r="A32" s="104">
        <v>623</v>
      </c>
      <c r="B32" s="13" t="s">
        <v>13</v>
      </c>
      <c r="C32" s="22" t="s">
        <v>53</v>
      </c>
      <c r="D32" s="69" t="s">
        <v>81</v>
      </c>
      <c r="E32" s="70">
        <v>45107</v>
      </c>
      <c r="F32" s="91">
        <v>6000</v>
      </c>
      <c r="G32" s="107" t="s">
        <v>132</v>
      </c>
      <c r="H32" s="101"/>
    </row>
    <row r="33" spans="1:8" x14ac:dyDescent="0.25">
      <c r="A33" s="104">
        <v>623</v>
      </c>
      <c r="B33" s="13" t="s">
        <v>13</v>
      </c>
      <c r="C33" s="105" t="s">
        <v>82</v>
      </c>
      <c r="D33" s="69" t="s">
        <v>83</v>
      </c>
      <c r="E33" s="70">
        <v>45107</v>
      </c>
      <c r="F33" s="91">
        <v>4931</v>
      </c>
      <c r="G33" s="107" t="s">
        <v>132</v>
      </c>
      <c r="H33" s="101"/>
    </row>
    <row r="34" spans="1:8" x14ac:dyDescent="0.25">
      <c r="A34" s="104">
        <v>623</v>
      </c>
      <c r="B34" s="13" t="s">
        <v>13</v>
      </c>
      <c r="C34" s="105" t="s">
        <v>82</v>
      </c>
      <c r="D34" s="69" t="s">
        <v>84</v>
      </c>
      <c r="E34" s="70">
        <v>45107</v>
      </c>
      <c r="F34" s="91">
        <v>3491</v>
      </c>
      <c r="G34" s="107" t="s">
        <v>132</v>
      </c>
      <c r="H34" s="101"/>
    </row>
    <row r="35" spans="1:8" x14ac:dyDescent="0.25">
      <c r="A35" s="104">
        <v>623</v>
      </c>
      <c r="B35" s="13" t="s">
        <v>13</v>
      </c>
      <c r="C35" s="105" t="s">
        <v>82</v>
      </c>
      <c r="D35" s="69" t="s">
        <v>85</v>
      </c>
      <c r="E35" s="70">
        <v>45107</v>
      </c>
      <c r="F35" s="91">
        <v>8923</v>
      </c>
      <c r="G35" s="107" t="s">
        <v>132</v>
      </c>
      <c r="H35" s="101"/>
    </row>
    <row r="36" spans="1:8" x14ac:dyDescent="0.25">
      <c r="A36" s="104">
        <v>623</v>
      </c>
      <c r="B36" s="13" t="s">
        <v>13</v>
      </c>
      <c r="C36" s="22" t="s">
        <v>24</v>
      </c>
      <c r="D36" s="69" t="s">
        <v>86</v>
      </c>
      <c r="E36" s="70">
        <v>45107</v>
      </c>
      <c r="F36" s="91">
        <v>18191</v>
      </c>
      <c r="G36" s="107" t="s">
        <v>132</v>
      </c>
      <c r="H36" s="101"/>
    </row>
    <row r="37" spans="1:8" x14ac:dyDescent="0.25">
      <c r="A37" s="104">
        <v>623</v>
      </c>
      <c r="B37" s="13" t="s">
        <v>13</v>
      </c>
      <c r="C37" s="22" t="s">
        <v>24</v>
      </c>
      <c r="D37" s="69" t="s">
        <v>87</v>
      </c>
      <c r="E37" s="70">
        <v>45107</v>
      </c>
      <c r="F37" s="91">
        <v>16562</v>
      </c>
      <c r="G37" s="107" t="s">
        <v>132</v>
      </c>
      <c r="H37" s="101"/>
    </row>
    <row r="38" spans="1:8" x14ac:dyDescent="0.25">
      <c r="A38" s="104">
        <v>623</v>
      </c>
      <c r="B38" s="13" t="s">
        <v>13</v>
      </c>
      <c r="C38" s="105" t="s">
        <v>68</v>
      </c>
      <c r="D38" s="69" t="s">
        <v>61</v>
      </c>
      <c r="E38" s="70">
        <v>45107</v>
      </c>
      <c r="F38" s="91">
        <v>34101</v>
      </c>
      <c r="G38" s="107" t="s">
        <v>132</v>
      </c>
      <c r="H38" s="101"/>
    </row>
    <row r="39" spans="1:8" x14ac:dyDescent="0.25">
      <c r="A39" s="104">
        <v>623</v>
      </c>
      <c r="B39" s="13" t="s">
        <v>13</v>
      </c>
      <c r="C39" s="105" t="s">
        <v>88</v>
      </c>
      <c r="D39" s="69" t="s">
        <v>89</v>
      </c>
      <c r="E39" s="70">
        <v>45107</v>
      </c>
      <c r="F39" s="91">
        <v>439</v>
      </c>
      <c r="G39" s="107" t="s">
        <v>132</v>
      </c>
      <c r="H39" s="101"/>
    </row>
    <row r="40" spans="1:8" x14ac:dyDescent="0.25">
      <c r="A40" s="104">
        <v>623</v>
      </c>
      <c r="B40" s="13" t="s">
        <v>13</v>
      </c>
      <c r="C40" s="105" t="s">
        <v>88</v>
      </c>
      <c r="D40" s="69" t="s">
        <v>90</v>
      </c>
      <c r="E40" s="70">
        <v>45107</v>
      </c>
      <c r="F40" s="91">
        <v>907</v>
      </c>
      <c r="G40" s="107" t="s">
        <v>132</v>
      </c>
      <c r="H40" s="101"/>
    </row>
    <row r="41" spans="1:8" x14ac:dyDescent="0.25">
      <c r="A41" s="104">
        <v>623</v>
      </c>
      <c r="B41" s="13" t="s">
        <v>13</v>
      </c>
      <c r="C41" s="105" t="s">
        <v>59</v>
      </c>
      <c r="D41" s="69" t="s">
        <v>91</v>
      </c>
      <c r="E41" s="70">
        <v>45107</v>
      </c>
      <c r="F41" s="91">
        <v>3234</v>
      </c>
      <c r="G41" s="107" t="s">
        <v>132</v>
      </c>
      <c r="H41" s="101"/>
    </row>
    <row r="42" spans="1:8" x14ac:dyDescent="0.25">
      <c r="A42" s="104">
        <v>623</v>
      </c>
      <c r="B42" s="13" t="s">
        <v>13</v>
      </c>
      <c r="C42" s="105" t="s">
        <v>92</v>
      </c>
      <c r="D42" s="69" t="s">
        <v>93</v>
      </c>
      <c r="E42" s="70">
        <v>45107</v>
      </c>
      <c r="F42" s="91">
        <v>408</v>
      </c>
      <c r="G42" s="107" t="s">
        <v>132</v>
      </c>
      <c r="H42" s="101"/>
    </row>
    <row r="43" spans="1:8" x14ac:dyDescent="0.25">
      <c r="A43" s="104">
        <v>623</v>
      </c>
      <c r="B43" s="13" t="s">
        <v>13</v>
      </c>
      <c r="C43" s="105" t="s">
        <v>92</v>
      </c>
      <c r="D43" s="69" t="s">
        <v>94</v>
      </c>
      <c r="E43" s="70">
        <v>45107</v>
      </c>
      <c r="F43" s="91">
        <v>1798</v>
      </c>
      <c r="G43" s="107" t="s">
        <v>132</v>
      </c>
      <c r="H43" s="101"/>
    </row>
    <row r="44" spans="1:8" x14ac:dyDescent="0.25">
      <c r="A44" s="104">
        <v>623</v>
      </c>
      <c r="B44" s="13" t="s">
        <v>13</v>
      </c>
      <c r="C44" s="105" t="s">
        <v>92</v>
      </c>
      <c r="D44" s="69" t="s">
        <v>95</v>
      </c>
      <c r="E44" s="70">
        <v>45107</v>
      </c>
      <c r="F44" s="91">
        <v>2300</v>
      </c>
      <c r="G44" s="107" t="s">
        <v>132</v>
      </c>
      <c r="H44" s="101"/>
    </row>
    <row r="45" spans="1:8" x14ac:dyDescent="0.25">
      <c r="A45" s="104">
        <v>623</v>
      </c>
      <c r="B45" s="13" t="s">
        <v>13</v>
      </c>
      <c r="C45" s="105" t="s">
        <v>92</v>
      </c>
      <c r="D45" s="69" t="s">
        <v>96</v>
      </c>
      <c r="E45" s="70">
        <v>45107</v>
      </c>
      <c r="F45" s="91">
        <v>1456</v>
      </c>
      <c r="G45" s="107" t="s">
        <v>132</v>
      </c>
      <c r="H45" s="101"/>
    </row>
    <row r="46" spans="1:8" x14ac:dyDescent="0.25">
      <c r="A46" s="104">
        <v>623</v>
      </c>
      <c r="B46" s="13" t="s">
        <v>13</v>
      </c>
      <c r="C46" s="105" t="s">
        <v>50</v>
      </c>
      <c r="D46" s="69" t="s">
        <v>97</v>
      </c>
      <c r="E46" s="70">
        <v>45107</v>
      </c>
      <c r="F46" s="91">
        <v>9597</v>
      </c>
      <c r="G46" s="107" t="s">
        <v>132</v>
      </c>
      <c r="H46" s="101"/>
    </row>
    <row r="47" spans="1:8" x14ac:dyDescent="0.25">
      <c r="A47" s="104">
        <v>623</v>
      </c>
      <c r="B47" s="13" t="s">
        <v>13</v>
      </c>
      <c r="C47" s="22" t="s">
        <v>28</v>
      </c>
      <c r="D47" s="69" t="s">
        <v>98</v>
      </c>
      <c r="E47" s="70">
        <v>45107</v>
      </c>
      <c r="F47" s="91">
        <v>10037</v>
      </c>
      <c r="G47" s="107" t="s">
        <v>132</v>
      </c>
      <c r="H47" s="101"/>
    </row>
    <row r="48" spans="1:8" x14ac:dyDescent="0.25">
      <c r="A48" s="104">
        <v>623</v>
      </c>
      <c r="B48" s="13" t="s">
        <v>13</v>
      </c>
      <c r="C48" s="22" t="s">
        <v>28</v>
      </c>
      <c r="D48" s="69" t="s">
        <v>99</v>
      </c>
      <c r="E48" s="70">
        <v>45107</v>
      </c>
      <c r="F48" s="91">
        <v>6075</v>
      </c>
      <c r="G48" s="107" t="s">
        <v>132</v>
      </c>
      <c r="H48" s="101"/>
    </row>
    <row r="49" spans="1:8" x14ac:dyDescent="0.25">
      <c r="A49" s="104">
        <v>623</v>
      </c>
      <c r="B49" s="13" t="s">
        <v>13</v>
      </c>
      <c r="C49" s="22" t="s">
        <v>28</v>
      </c>
      <c r="D49" s="69" t="s">
        <v>100</v>
      </c>
      <c r="E49" s="70">
        <v>45107</v>
      </c>
      <c r="F49" s="91">
        <v>8658</v>
      </c>
      <c r="G49" s="107" t="s">
        <v>132</v>
      </c>
      <c r="H49" s="101"/>
    </row>
    <row r="50" spans="1:8" x14ac:dyDescent="0.25">
      <c r="A50" s="104">
        <v>623</v>
      </c>
      <c r="B50" s="13" t="s">
        <v>13</v>
      </c>
      <c r="C50" s="22" t="s">
        <v>58</v>
      </c>
      <c r="D50" s="69" t="s">
        <v>101</v>
      </c>
      <c r="E50" s="70">
        <v>45107</v>
      </c>
      <c r="F50" s="91">
        <v>3391</v>
      </c>
      <c r="G50" s="107" t="s">
        <v>132</v>
      </c>
      <c r="H50" s="101"/>
    </row>
    <row r="51" spans="1:8" x14ac:dyDescent="0.25">
      <c r="A51" s="104">
        <v>623</v>
      </c>
      <c r="B51" s="13" t="s">
        <v>13</v>
      </c>
      <c r="C51" s="22" t="s">
        <v>34</v>
      </c>
      <c r="D51" s="69" t="s">
        <v>102</v>
      </c>
      <c r="E51" s="70">
        <v>45107</v>
      </c>
      <c r="F51" s="91">
        <v>16931</v>
      </c>
      <c r="G51" s="107" t="s">
        <v>132</v>
      </c>
      <c r="H51" s="101"/>
    </row>
    <row r="52" spans="1:8" x14ac:dyDescent="0.25">
      <c r="A52" s="104">
        <v>623</v>
      </c>
      <c r="B52" s="13" t="s">
        <v>13</v>
      </c>
      <c r="C52" s="22" t="s">
        <v>34</v>
      </c>
      <c r="D52" s="69" t="s">
        <v>103</v>
      </c>
      <c r="E52" s="70">
        <v>45107</v>
      </c>
      <c r="F52" s="91">
        <v>3242.6</v>
      </c>
      <c r="G52" s="107" t="s">
        <v>132</v>
      </c>
      <c r="H52" s="101"/>
    </row>
    <row r="53" spans="1:8" x14ac:dyDescent="0.25">
      <c r="A53" s="104">
        <v>623</v>
      </c>
      <c r="B53" s="13" t="s">
        <v>13</v>
      </c>
      <c r="C53" s="22" t="s">
        <v>34</v>
      </c>
      <c r="D53" s="69" t="s">
        <v>104</v>
      </c>
      <c r="E53" s="70">
        <v>45107</v>
      </c>
      <c r="F53" s="91">
        <v>7993.64</v>
      </c>
      <c r="G53" s="107" t="s">
        <v>132</v>
      </c>
      <c r="H53" s="101"/>
    </row>
    <row r="54" spans="1:8" x14ac:dyDescent="0.25">
      <c r="A54" s="104">
        <v>623</v>
      </c>
      <c r="B54" s="13" t="s">
        <v>13</v>
      </c>
      <c r="C54" s="22" t="s">
        <v>34</v>
      </c>
      <c r="D54" s="69" t="s">
        <v>105</v>
      </c>
      <c r="E54" s="70">
        <v>45107</v>
      </c>
      <c r="F54" s="91">
        <v>4000</v>
      </c>
      <c r="G54" s="107" t="s">
        <v>132</v>
      </c>
      <c r="H54" s="101"/>
    </row>
    <row r="55" spans="1:8" x14ac:dyDescent="0.25">
      <c r="A55" s="104">
        <v>623</v>
      </c>
      <c r="B55" s="13" t="s">
        <v>13</v>
      </c>
      <c r="C55" s="22" t="s">
        <v>34</v>
      </c>
      <c r="D55" s="69" t="s">
        <v>106</v>
      </c>
      <c r="E55" s="70">
        <v>45107</v>
      </c>
      <c r="F55" s="91">
        <v>8000</v>
      </c>
      <c r="G55" s="107" t="s">
        <v>132</v>
      </c>
      <c r="H55" s="101"/>
    </row>
    <row r="56" spans="1:8" x14ac:dyDescent="0.25">
      <c r="A56" s="104">
        <v>623</v>
      </c>
      <c r="B56" s="13" t="s">
        <v>13</v>
      </c>
      <c r="C56" s="22" t="s">
        <v>34</v>
      </c>
      <c r="D56" s="69" t="s">
        <v>107</v>
      </c>
      <c r="E56" s="70">
        <v>45107</v>
      </c>
      <c r="F56" s="91">
        <v>2795.97</v>
      </c>
      <c r="G56" s="107" t="s">
        <v>132</v>
      </c>
      <c r="H56" s="101"/>
    </row>
    <row r="57" spans="1:8" x14ac:dyDescent="0.25">
      <c r="A57" s="104">
        <v>623</v>
      </c>
      <c r="B57" s="13" t="s">
        <v>13</v>
      </c>
      <c r="C57" s="22" t="s">
        <v>34</v>
      </c>
      <c r="D57" s="69" t="s">
        <v>108</v>
      </c>
      <c r="E57" s="70">
        <v>45107</v>
      </c>
      <c r="F57" s="91">
        <v>1712</v>
      </c>
      <c r="G57" s="107" t="s">
        <v>132</v>
      </c>
      <c r="H57" s="101"/>
    </row>
    <row r="58" spans="1:8" x14ac:dyDescent="0.25">
      <c r="A58" s="104">
        <v>623</v>
      </c>
      <c r="B58" s="13" t="s">
        <v>13</v>
      </c>
      <c r="C58" s="22" t="s">
        <v>34</v>
      </c>
      <c r="D58" s="69" t="s">
        <v>109</v>
      </c>
      <c r="E58" s="70">
        <v>45107</v>
      </c>
      <c r="F58" s="91">
        <v>1117.3399999999999</v>
      </c>
      <c r="G58" s="107" t="s">
        <v>132</v>
      </c>
      <c r="H58" s="101"/>
    </row>
    <row r="59" spans="1:8" x14ac:dyDescent="0.25">
      <c r="A59" s="104">
        <v>623</v>
      </c>
      <c r="B59" s="13" t="s">
        <v>13</v>
      </c>
      <c r="C59" s="22" t="s">
        <v>34</v>
      </c>
      <c r="D59" s="69" t="s">
        <v>110</v>
      </c>
      <c r="E59" s="70">
        <v>45107</v>
      </c>
      <c r="F59" s="91">
        <v>5116</v>
      </c>
      <c r="G59" s="107" t="s">
        <v>132</v>
      </c>
      <c r="H59" s="101"/>
    </row>
    <row r="60" spans="1:8" x14ac:dyDescent="0.25">
      <c r="A60" s="104">
        <v>623</v>
      </c>
      <c r="B60" s="13" t="s">
        <v>13</v>
      </c>
      <c r="C60" s="22" t="s">
        <v>24</v>
      </c>
      <c r="D60" s="69" t="s">
        <v>111</v>
      </c>
      <c r="E60" s="70">
        <v>45107</v>
      </c>
      <c r="F60" s="91">
        <v>20234</v>
      </c>
      <c r="G60" s="107" t="s">
        <v>132</v>
      </c>
      <c r="H60" s="101"/>
    </row>
    <row r="61" spans="1:8" x14ac:dyDescent="0.25">
      <c r="A61" s="104">
        <v>623</v>
      </c>
      <c r="B61" s="13" t="s">
        <v>13</v>
      </c>
      <c r="C61" s="22" t="s">
        <v>24</v>
      </c>
      <c r="D61" s="69" t="s">
        <v>112</v>
      </c>
      <c r="E61" s="70">
        <v>45107</v>
      </c>
      <c r="F61" s="91">
        <v>10377</v>
      </c>
      <c r="G61" s="107" t="s">
        <v>132</v>
      </c>
      <c r="H61" s="101"/>
    </row>
    <row r="62" spans="1:8" x14ac:dyDescent="0.25">
      <c r="A62" s="104">
        <v>623</v>
      </c>
      <c r="B62" s="13" t="s">
        <v>13</v>
      </c>
      <c r="C62" s="105" t="s">
        <v>113</v>
      </c>
      <c r="D62" s="69" t="s">
        <v>52</v>
      </c>
      <c r="E62" s="70">
        <v>45107</v>
      </c>
      <c r="F62" s="91">
        <v>4997</v>
      </c>
      <c r="G62" s="107" t="s">
        <v>132</v>
      </c>
      <c r="H62" s="101"/>
    </row>
    <row r="63" spans="1:8" x14ac:dyDescent="0.25">
      <c r="A63" s="104">
        <v>623</v>
      </c>
      <c r="B63" s="13" t="s">
        <v>13</v>
      </c>
      <c r="C63" s="22" t="s">
        <v>24</v>
      </c>
      <c r="D63" s="69" t="s">
        <v>114</v>
      </c>
      <c r="E63" s="70">
        <v>45107</v>
      </c>
      <c r="F63" s="91">
        <v>3317</v>
      </c>
      <c r="G63" s="107" t="s">
        <v>132</v>
      </c>
      <c r="H63" s="101"/>
    </row>
    <row r="64" spans="1:8" x14ac:dyDescent="0.25">
      <c r="A64" s="104">
        <v>623</v>
      </c>
      <c r="B64" s="13" t="s">
        <v>13</v>
      </c>
      <c r="C64" s="22" t="s">
        <v>24</v>
      </c>
      <c r="D64" s="69" t="s">
        <v>115</v>
      </c>
      <c r="E64" s="70">
        <v>45107</v>
      </c>
      <c r="F64" s="91">
        <v>22318</v>
      </c>
      <c r="G64" s="107" t="s">
        <v>132</v>
      </c>
      <c r="H64" s="101"/>
    </row>
    <row r="65" spans="1:8" x14ac:dyDescent="0.25">
      <c r="A65" s="104">
        <v>623</v>
      </c>
      <c r="B65" s="13" t="s">
        <v>13</v>
      </c>
      <c r="C65" s="22" t="s">
        <v>34</v>
      </c>
      <c r="D65" s="69" t="s">
        <v>116</v>
      </c>
      <c r="E65" s="70">
        <v>45107</v>
      </c>
      <c r="F65" s="91">
        <v>9882</v>
      </c>
      <c r="G65" s="107" t="s">
        <v>132</v>
      </c>
      <c r="H65" s="101"/>
    </row>
    <row r="66" spans="1:8" x14ac:dyDescent="0.25">
      <c r="A66" s="104">
        <v>623</v>
      </c>
      <c r="B66" s="13" t="s">
        <v>13</v>
      </c>
      <c r="C66" s="105" t="s">
        <v>75</v>
      </c>
      <c r="D66" s="69" t="s">
        <v>117</v>
      </c>
      <c r="E66" s="70">
        <v>45107</v>
      </c>
      <c r="F66" s="91">
        <v>23991</v>
      </c>
      <c r="G66" s="107" t="s">
        <v>132</v>
      </c>
      <c r="H66" s="101"/>
    </row>
    <row r="67" spans="1:8" x14ac:dyDescent="0.25">
      <c r="A67" s="104">
        <v>623</v>
      </c>
      <c r="B67" s="13" t="s">
        <v>13</v>
      </c>
      <c r="C67" s="105" t="s">
        <v>68</v>
      </c>
      <c r="D67" s="69" t="s">
        <v>91</v>
      </c>
      <c r="E67" s="70">
        <v>45107</v>
      </c>
      <c r="F67" s="91">
        <v>36771</v>
      </c>
      <c r="G67" s="107" t="s">
        <v>132</v>
      </c>
      <c r="H67" s="101"/>
    </row>
    <row r="68" spans="1:8" x14ac:dyDescent="0.25">
      <c r="A68" s="104">
        <v>623</v>
      </c>
      <c r="B68" s="13" t="s">
        <v>13</v>
      </c>
      <c r="C68" s="105" t="s">
        <v>118</v>
      </c>
      <c r="D68" s="69" t="s">
        <v>119</v>
      </c>
      <c r="E68" s="70">
        <v>45107</v>
      </c>
      <c r="F68" s="91">
        <v>10066</v>
      </c>
      <c r="G68" s="107" t="s">
        <v>132</v>
      </c>
      <c r="H68" s="101"/>
    </row>
    <row r="69" spans="1:8" x14ac:dyDescent="0.25">
      <c r="A69" s="104">
        <v>623</v>
      </c>
      <c r="B69" s="13" t="s">
        <v>13</v>
      </c>
      <c r="C69" s="105" t="s">
        <v>120</v>
      </c>
      <c r="D69" s="69" t="s">
        <v>121</v>
      </c>
      <c r="E69" s="70">
        <v>45107</v>
      </c>
      <c r="F69" s="91">
        <v>8499</v>
      </c>
      <c r="G69" s="107" t="s">
        <v>132</v>
      </c>
      <c r="H69" s="101"/>
    </row>
    <row r="70" spans="1:8" x14ac:dyDescent="0.25">
      <c r="A70" s="104">
        <v>623</v>
      </c>
      <c r="B70" s="13" t="s">
        <v>13</v>
      </c>
      <c r="C70" s="105" t="s">
        <v>120</v>
      </c>
      <c r="D70" s="69" t="s">
        <v>122</v>
      </c>
      <c r="E70" s="70">
        <v>45107</v>
      </c>
      <c r="F70" s="91">
        <v>4638</v>
      </c>
      <c r="G70" s="107" t="s">
        <v>132</v>
      </c>
      <c r="H70" s="101"/>
    </row>
    <row r="71" spans="1:8" x14ac:dyDescent="0.25">
      <c r="A71" s="104">
        <v>623</v>
      </c>
      <c r="B71" s="13" t="s">
        <v>13</v>
      </c>
      <c r="C71" s="105" t="s">
        <v>120</v>
      </c>
      <c r="D71" s="69" t="s">
        <v>123</v>
      </c>
      <c r="E71" s="70">
        <v>45107</v>
      </c>
      <c r="F71" s="91">
        <v>11978</v>
      </c>
      <c r="G71" s="107" t="s">
        <v>132</v>
      </c>
      <c r="H71" s="101"/>
    </row>
    <row r="72" spans="1:8" x14ac:dyDescent="0.25">
      <c r="A72" s="104">
        <v>623</v>
      </c>
      <c r="B72" s="13" t="s">
        <v>13</v>
      </c>
      <c r="C72" s="105" t="s">
        <v>120</v>
      </c>
      <c r="D72" s="69" t="s">
        <v>124</v>
      </c>
      <c r="E72" s="70">
        <v>45107</v>
      </c>
      <c r="F72" s="91">
        <v>15382</v>
      </c>
      <c r="G72" s="107" t="s">
        <v>132</v>
      </c>
      <c r="H72" s="101"/>
    </row>
    <row r="73" spans="1:8" x14ac:dyDescent="0.25">
      <c r="A73" s="104">
        <v>623</v>
      </c>
      <c r="B73" s="13" t="s">
        <v>13</v>
      </c>
      <c r="C73" s="105" t="s">
        <v>125</v>
      </c>
      <c r="D73" s="69" t="s">
        <v>126</v>
      </c>
      <c r="E73" s="70">
        <v>45107</v>
      </c>
      <c r="F73" s="91">
        <v>1917</v>
      </c>
      <c r="G73" s="107" t="s">
        <v>132</v>
      </c>
      <c r="H73" s="101"/>
    </row>
    <row r="74" spans="1:8" x14ac:dyDescent="0.25">
      <c r="A74" s="104">
        <v>623</v>
      </c>
      <c r="B74" s="13" t="s">
        <v>13</v>
      </c>
      <c r="C74" s="105" t="s">
        <v>127</v>
      </c>
      <c r="D74" s="69" t="s">
        <v>128</v>
      </c>
      <c r="E74" s="70">
        <v>45107</v>
      </c>
      <c r="F74" s="91">
        <v>7483</v>
      </c>
      <c r="G74" s="107" t="s">
        <v>132</v>
      </c>
      <c r="H74" s="101"/>
    </row>
    <row r="75" spans="1:8" x14ac:dyDescent="0.25">
      <c r="A75" s="104">
        <v>623</v>
      </c>
      <c r="B75" s="13" t="s">
        <v>13</v>
      </c>
      <c r="C75" s="22" t="s">
        <v>28</v>
      </c>
      <c r="D75" s="69" t="s">
        <v>129</v>
      </c>
      <c r="E75" s="70">
        <v>45107</v>
      </c>
      <c r="F75" s="91">
        <v>7083.99</v>
      </c>
      <c r="G75" s="107" t="s">
        <v>132</v>
      </c>
      <c r="H75" s="101"/>
    </row>
    <row r="76" spans="1:8" x14ac:dyDescent="0.25">
      <c r="A76" s="104">
        <v>623</v>
      </c>
      <c r="B76" s="13" t="s">
        <v>13</v>
      </c>
      <c r="C76" s="22" t="s">
        <v>28</v>
      </c>
      <c r="D76" s="69" t="s">
        <v>130</v>
      </c>
      <c r="E76" s="70">
        <v>45107</v>
      </c>
      <c r="F76" s="91">
        <v>24481.99</v>
      </c>
      <c r="G76" s="107" t="s">
        <v>132</v>
      </c>
      <c r="H76" s="101"/>
    </row>
    <row r="77" spans="1:8" ht="15.75" x14ac:dyDescent="0.25">
      <c r="A77" s="128" t="s">
        <v>23</v>
      </c>
      <c r="B77" s="129"/>
      <c r="C77" s="129"/>
      <c r="D77" s="129"/>
      <c r="E77" s="130"/>
      <c r="F77" s="39">
        <f>SUM(F15:F76)</f>
        <v>513436.52999999997</v>
      </c>
      <c r="G77" s="40"/>
    </row>
    <row r="78" spans="1:8" ht="15.75" x14ac:dyDescent="0.25">
      <c r="A78" s="78"/>
      <c r="B78" s="78"/>
      <c r="C78" s="79"/>
      <c r="D78" s="79"/>
      <c r="E78" s="79"/>
      <c r="F78" s="80"/>
      <c r="G78" s="81"/>
    </row>
    <row r="79" spans="1:8" ht="15.75" x14ac:dyDescent="0.25">
      <c r="A79" s="78"/>
      <c r="B79" s="78"/>
      <c r="C79" s="79"/>
      <c r="D79" s="79"/>
      <c r="E79" s="79"/>
      <c r="F79" s="80"/>
      <c r="G79" s="81"/>
    </row>
    <row r="80" spans="1:8" x14ac:dyDescent="0.25">
      <c r="A80" s="123" t="s">
        <v>30</v>
      </c>
      <c r="B80" s="123"/>
      <c r="D80" s="51"/>
      <c r="E80" s="52"/>
      <c r="G80" s="29" t="s">
        <v>32</v>
      </c>
    </row>
    <row r="81" spans="1:7" s="99" customFormat="1" ht="15.75" x14ac:dyDescent="0.25">
      <c r="A81" s="124" t="s">
        <v>31</v>
      </c>
      <c r="B81" s="124"/>
      <c r="C81" s="97"/>
      <c r="D81" s="98"/>
      <c r="G81" s="97" t="s">
        <v>181</v>
      </c>
    </row>
    <row r="82" spans="1:7" x14ac:dyDescent="0.25">
      <c r="A82" s="100"/>
      <c r="B82" s="100"/>
      <c r="G82" s="28"/>
    </row>
    <row r="83" spans="1:7" x14ac:dyDescent="0.25">
      <c r="A83" s="125" t="s">
        <v>447</v>
      </c>
      <c r="B83" s="125"/>
      <c r="G83" s="102" t="s">
        <v>447</v>
      </c>
    </row>
    <row r="84" spans="1:7" x14ac:dyDescent="0.25">
      <c r="F84" s="14"/>
    </row>
    <row r="85" spans="1:7" x14ac:dyDescent="0.25">
      <c r="F85" s="14"/>
    </row>
    <row r="89" spans="1:7" x14ac:dyDescent="0.25">
      <c r="F89" s="82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6"/>
  <sheetViews>
    <sheetView topLeftCell="A16" zoomScale="90" zoomScaleNormal="90" workbookViewId="0">
      <selection activeCell="J18" sqref="J18"/>
    </sheetView>
  </sheetViews>
  <sheetFormatPr defaultRowHeight="15" x14ac:dyDescent="0.25"/>
  <cols>
    <col min="1" max="1" width="12.85546875" customWidth="1"/>
    <col min="2" max="2" width="11.7109375" customWidth="1"/>
    <col min="3" max="3" width="42.28515625" style="21" customWidth="1"/>
    <col min="4" max="4" width="18.5703125" style="23" customWidth="1"/>
    <col min="5" max="5" width="13.7109375" customWidth="1"/>
    <col min="6" max="6" width="14.28515625" bestFit="1" customWidth="1"/>
    <col min="7" max="7" width="25.85546875" bestFit="1" customWidth="1"/>
    <col min="13" max="13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89" customFormat="1" x14ac:dyDescent="0.25">
      <c r="A3" s="1"/>
      <c r="B3" s="1"/>
      <c r="C3" s="88"/>
      <c r="D3" s="23"/>
      <c r="E3" s="1"/>
      <c r="F3" s="1"/>
      <c r="G3" s="1"/>
    </row>
    <row r="4" spans="1:7" ht="14.1" customHeight="1" x14ac:dyDescent="0.25">
      <c r="A4" s="131" t="s">
        <v>56</v>
      </c>
      <c r="B4" s="131"/>
      <c r="C4" s="131"/>
      <c r="D4" s="131"/>
      <c r="E4" s="131"/>
      <c r="F4" s="131"/>
      <c r="G4" s="131"/>
    </row>
    <row r="5" spans="1:7" ht="14.1" customHeight="1" x14ac:dyDescent="0.25">
      <c r="A5" s="131"/>
      <c r="B5" s="131"/>
      <c r="C5" s="131"/>
      <c r="D5" s="131"/>
      <c r="E5" s="131"/>
      <c r="F5" s="131"/>
      <c r="G5" s="131"/>
    </row>
    <row r="6" spans="1:7" ht="14.1" customHeight="1" x14ac:dyDescent="0.25">
      <c r="A6" s="131"/>
      <c r="B6" s="131"/>
      <c r="C6" s="131"/>
      <c r="D6" s="131"/>
      <c r="E6" s="131"/>
      <c r="F6" s="131"/>
      <c r="G6" s="131"/>
    </row>
    <row r="7" spans="1:7" ht="14.1" customHeight="1" x14ac:dyDescent="0.25">
      <c r="A7" s="131"/>
      <c r="B7" s="131"/>
      <c r="C7" s="131"/>
      <c r="D7" s="131"/>
      <c r="E7" s="131"/>
      <c r="F7" s="131"/>
      <c r="G7" s="131"/>
    </row>
    <row r="8" spans="1:7" ht="14.1" customHeight="1" x14ac:dyDescent="0.25">
      <c r="A8" s="131"/>
      <c r="B8" s="131"/>
      <c r="C8" s="131"/>
      <c r="D8" s="131"/>
      <c r="E8" s="131"/>
      <c r="F8" s="131"/>
      <c r="G8" s="131"/>
    </row>
    <row r="9" spans="1:7" ht="14.1" customHeight="1" x14ac:dyDescent="0.25">
      <c r="A9" s="131"/>
      <c r="B9" s="131"/>
      <c r="C9" s="131"/>
      <c r="D9" s="131"/>
      <c r="E9" s="131"/>
      <c r="F9" s="131"/>
      <c r="G9" s="131"/>
    </row>
    <row r="10" spans="1:7" ht="14.1" customHeight="1" x14ac:dyDescent="0.25">
      <c r="A10" s="131"/>
      <c r="B10" s="131"/>
      <c r="C10" s="131"/>
      <c r="D10" s="131"/>
      <c r="E10" s="131"/>
      <c r="F10" s="131"/>
      <c r="G10" s="131"/>
    </row>
    <row r="11" spans="1:7" ht="14.1" customHeight="1" x14ac:dyDescent="0.25">
      <c r="G11" s="12" t="s">
        <v>21</v>
      </c>
    </row>
    <row r="12" spans="1:7" ht="14.1" customHeight="1" x14ac:dyDescent="0.25">
      <c r="A12" s="136" t="s">
        <v>33</v>
      </c>
      <c r="B12" s="136"/>
      <c r="C12" s="136"/>
      <c r="D12" s="24"/>
      <c r="G12" s="135" t="s">
        <v>12</v>
      </c>
    </row>
    <row r="13" spans="1:7" ht="14.1" customHeight="1" thickBot="1" x14ac:dyDescent="0.3">
      <c r="A13" s="137" t="s">
        <v>449</v>
      </c>
      <c r="B13" s="137"/>
      <c r="C13" s="137"/>
      <c r="D13" s="25"/>
      <c r="G13" s="135"/>
    </row>
    <row r="14" spans="1:7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7" ht="14.1" customHeight="1" x14ac:dyDescent="0.25">
      <c r="A15" s="19">
        <v>623</v>
      </c>
      <c r="B15" s="13" t="s">
        <v>13</v>
      </c>
      <c r="C15" s="22" t="s">
        <v>24</v>
      </c>
      <c r="D15" s="120" t="s">
        <v>29</v>
      </c>
      <c r="E15" s="70">
        <v>44379</v>
      </c>
      <c r="F15" s="176">
        <v>15000</v>
      </c>
      <c r="G15" s="147" t="s">
        <v>194</v>
      </c>
    </row>
    <row r="16" spans="1:7" ht="14.1" customHeight="1" x14ac:dyDescent="0.25">
      <c r="A16" s="19">
        <v>623</v>
      </c>
      <c r="B16" s="13" t="s">
        <v>13</v>
      </c>
      <c r="C16" s="22" t="s">
        <v>26</v>
      </c>
      <c r="D16" s="120" t="s">
        <v>27</v>
      </c>
      <c r="E16" s="70">
        <v>44263</v>
      </c>
      <c r="F16" s="176">
        <v>8789.1</v>
      </c>
      <c r="G16" s="147" t="s">
        <v>194</v>
      </c>
    </row>
    <row r="17" spans="1:13" s="106" customFormat="1" ht="14.1" customHeight="1" x14ac:dyDescent="0.25">
      <c r="A17" s="19">
        <v>623</v>
      </c>
      <c r="B17" s="13" t="s">
        <v>13</v>
      </c>
      <c r="C17" s="22" t="s">
        <v>135</v>
      </c>
      <c r="D17" s="120" t="s">
        <v>46</v>
      </c>
      <c r="E17" s="70">
        <v>44902</v>
      </c>
      <c r="F17" s="176">
        <v>479</v>
      </c>
      <c r="G17" s="147" t="s">
        <v>194</v>
      </c>
    </row>
    <row r="18" spans="1:13" ht="14.1" customHeight="1" x14ac:dyDescent="0.25">
      <c r="A18" s="19">
        <v>623</v>
      </c>
      <c r="B18" s="13" t="s">
        <v>13</v>
      </c>
      <c r="C18" s="22" t="s">
        <v>24</v>
      </c>
      <c r="D18" s="120" t="s">
        <v>38</v>
      </c>
      <c r="E18" s="70">
        <v>44645</v>
      </c>
      <c r="F18" s="176">
        <v>12739.9</v>
      </c>
      <c r="G18" s="147" t="s">
        <v>194</v>
      </c>
    </row>
    <row r="19" spans="1:13" ht="14.1" customHeight="1" x14ac:dyDescent="0.25">
      <c r="A19" s="19">
        <v>623</v>
      </c>
      <c r="B19" s="13" t="s">
        <v>13</v>
      </c>
      <c r="C19" s="22" t="s">
        <v>24</v>
      </c>
      <c r="D19" s="120" t="s">
        <v>49</v>
      </c>
      <c r="E19" s="70">
        <v>44881</v>
      </c>
      <c r="F19" s="176">
        <v>72747.100000000006</v>
      </c>
      <c r="G19" s="147" t="s">
        <v>194</v>
      </c>
    </row>
    <row r="20" spans="1:13" s="89" customFormat="1" x14ac:dyDescent="0.25">
      <c r="A20" s="19">
        <v>623</v>
      </c>
      <c r="B20" s="13" t="s">
        <v>13</v>
      </c>
      <c r="C20" s="22" t="s">
        <v>50</v>
      </c>
      <c r="D20" s="120" t="s">
        <v>41</v>
      </c>
      <c r="E20" s="70">
        <v>44573</v>
      </c>
      <c r="F20" s="176">
        <v>1060.97</v>
      </c>
      <c r="G20" s="147" t="s">
        <v>194</v>
      </c>
    </row>
    <row r="21" spans="1:13" ht="14.1" customHeight="1" x14ac:dyDescent="0.25">
      <c r="A21" s="19">
        <v>623</v>
      </c>
      <c r="B21" s="13" t="s">
        <v>13</v>
      </c>
      <c r="C21" s="22" t="s">
        <v>28</v>
      </c>
      <c r="D21" s="177" t="s">
        <v>42</v>
      </c>
      <c r="E21" s="70">
        <v>44901</v>
      </c>
      <c r="F21" s="176">
        <v>34894.839999999997</v>
      </c>
      <c r="G21" s="147" t="s">
        <v>194</v>
      </c>
    </row>
    <row r="22" spans="1:13" ht="14.1" customHeight="1" x14ac:dyDescent="0.25">
      <c r="A22" s="19">
        <v>623</v>
      </c>
      <c r="B22" s="13" t="s">
        <v>13</v>
      </c>
      <c r="C22" s="22" t="s">
        <v>28</v>
      </c>
      <c r="D22" s="177" t="s">
        <v>43</v>
      </c>
      <c r="E22" s="70">
        <v>44914</v>
      </c>
      <c r="F22" s="176">
        <v>5030</v>
      </c>
      <c r="G22" s="147" t="s">
        <v>194</v>
      </c>
      <c r="M22" s="14"/>
    </row>
    <row r="23" spans="1:13" s="68" customFormat="1" ht="13.5" customHeight="1" x14ac:dyDescent="0.25">
      <c r="A23" s="19">
        <v>623</v>
      </c>
      <c r="B23" s="13" t="s">
        <v>13</v>
      </c>
      <c r="C23" s="22" t="s">
        <v>44</v>
      </c>
      <c r="D23" s="121" t="s">
        <v>45</v>
      </c>
      <c r="E23" s="70">
        <v>44922</v>
      </c>
      <c r="F23" s="176">
        <v>4606.97</v>
      </c>
      <c r="G23" s="147" t="s">
        <v>194</v>
      </c>
    </row>
    <row r="24" spans="1:13" s="68" customFormat="1" ht="13.5" customHeight="1" x14ac:dyDescent="0.25">
      <c r="A24" s="19">
        <v>623</v>
      </c>
      <c r="B24" s="13" t="s">
        <v>13</v>
      </c>
      <c r="C24" s="53" t="s">
        <v>39</v>
      </c>
      <c r="D24" s="120" t="s">
        <v>47</v>
      </c>
      <c r="E24" s="70">
        <v>44917</v>
      </c>
      <c r="F24" s="176">
        <v>9700</v>
      </c>
      <c r="G24" s="147" t="s">
        <v>194</v>
      </c>
    </row>
    <row r="25" spans="1:13" s="71" customFormat="1" ht="13.5" customHeight="1" x14ac:dyDescent="0.25">
      <c r="A25" s="19">
        <v>623</v>
      </c>
      <c r="B25" s="13" t="s">
        <v>13</v>
      </c>
      <c r="C25" s="22" t="s">
        <v>37</v>
      </c>
      <c r="D25" s="69" t="s">
        <v>48</v>
      </c>
      <c r="E25" s="70">
        <v>44943</v>
      </c>
      <c r="F25" s="178">
        <v>8489.570000000007</v>
      </c>
      <c r="G25" s="147" t="s">
        <v>194</v>
      </c>
    </row>
    <row r="26" spans="1:13" s="84" customFormat="1" x14ac:dyDescent="0.25">
      <c r="A26" s="19">
        <v>623</v>
      </c>
      <c r="B26" s="13" t="s">
        <v>13</v>
      </c>
      <c r="C26" s="22" t="s">
        <v>24</v>
      </c>
      <c r="D26" s="120" t="s">
        <v>51</v>
      </c>
      <c r="E26" s="70">
        <v>45030</v>
      </c>
      <c r="F26" s="176">
        <v>20000</v>
      </c>
      <c r="G26" s="147" t="s">
        <v>194</v>
      </c>
      <c r="H26" s="83"/>
    </row>
    <row r="27" spans="1:13" s="109" customFormat="1" x14ac:dyDescent="0.25">
      <c r="A27" s="19">
        <v>623</v>
      </c>
      <c r="B27" s="13" t="s">
        <v>13</v>
      </c>
      <c r="C27" s="22" t="s">
        <v>37</v>
      </c>
      <c r="D27" s="69" t="s">
        <v>91</v>
      </c>
      <c r="E27" s="70">
        <v>45139</v>
      </c>
      <c r="F27" s="176">
        <v>100000</v>
      </c>
      <c r="G27" s="147" t="s">
        <v>194</v>
      </c>
      <c r="H27" s="108"/>
    </row>
    <row r="28" spans="1:13" s="109" customFormat="1" x14ac:dyDescent="0.25">
      <c r="A28" s="19">
        <v>623</v>
      </c>
      <c r="B28" s="13" t="s">
        <v>13</v>
      </c>
      <c r="C28" s="54" t="s">
        <v>28</v>
      </c>
      <c r="D28" s="69" t="s">
        <v>136</v>
      </c>
      <c r="E28" s="70">
        <v>45145</v>
      </c>
      <c r="F28" s="176">
        <v>5365.18</v>
      </c>
      <c r="G28" s="147" t="s">
        <v>194</v>
      </c>
      <c r="H28" s="108"/>
    </row>
    <row r="29" spans="1:13" s="115" customFormat="1" x14ac:dyDescent="0.25">
      <c r="A29" s="19">
        <v>623</v>
      </c>
      <c r="B29" s="13" t="s">
        <v>13</v>
      </c>
      <c r="C29" s="22" t="s">
        <v>141</v>
      </c>
      <c r="D29" s="120" t="s">
        <v>142</v>
      </c>
      <c r="E29" s="70">
        <v>45187</v>
      </c>
      <c r="F29" s="176">
        <v>47276.9</v>
      </c>
      <c r="G29" s="147" t="s">
        <v>194</v>
      </c>
      <c r="H29" s="114"/>
    </row>
    <row r="30" spans="1:13" s="115" customFormat="1" x14ac:dyDescent="0.25">
      <c r="A30" s="19">
        <v>623</v>
      </c>
      <c r="B30" s="13" t="s">
        <v>13</v>
      </c>
      <c r="C30" s="22" t="s">
        <v>44</v>
      </c>
      <c r="D30" s="120" t="s">
        <v>143</v>
      </c>
      <c r="E30" s="70">
        <v>45203</v>
      </c>
      <c r="F30" s="176">
        <v>500</v>
      </c>
      <c r="G30" s="147" t="s">
        <v>194</v>
      </c>
      <c r="H30" s="114"/>
    </row>
    <row r="31" spans="1:13" s="115" customFormat="1" x14ac:dyDescent="0.25">
      <c r="A31" s="19">
        <v>623</v>
      </c>
      <c r="B31" s="13" t="s">
        <v>13</v>
      </c>
      <c r="C31" s="22" t="s">
        <v>144</v>
      </c>
      <c r="D31" s="120" t="s">
        <v>145</v>
      </c>
      <c r="E31" s="70">
        <v>45204</v>
      </c>
      <c r="F31" s="176">
        <v>3995</v>
      </c>
      <c r="G31" s="147" t="s">
        <v>194</v>
      </c>
      <c r="H31" s="114"/>
    </row>
    <row r="32" spans="1:13" s="115" customFormat="1" x14ac:dyDescent="0.25">
      <c r="A32" s="19">
        <v>623</v>
      </c>
      <c r="B32" s="13" t="s">
        <v>13</v>
      </c>
      <c r="C32" s="22" t="s">
        <v>146</v>
      </c>
      <c r="D32" s="120" t="s">
        <v>147</v>
      </c>
      <c r="E32" s="70">
        <v>45222</v>
      </c>
      <c r="F32" s="176">
        <v>23294.94</v>
      </c>
      <c r="G32" s="147" t="s">
        <v>194</v>
      </c>
      <c r="H32" s="114"/>
    </row>
    <row r="33" spans="1:13" s="119" customFormat="1" x14ac:dyDescent="0.25">
      <c r="A33" s="19">
        <v>623</v>
      </c>
      <c r="B33" s="13" t="s">
        <v>13</v>
      </c>
      <c r="C33" s="22" t="s">
        <v>186</v>
      </c>
      <c r="D33" s="120" t="s">
        <v>187</v>
      </c>
      <c r="E33" s="70">
        <v>45233</v>
      </c>
      <c r="F33" s="176">
        <v>9463.6600000000071</v>
      </c>
      <c r="G33" s="147" t="s">
        <v>194</v>
      </c>
      <c r="H33" s="118"/>
    </row>
    <row r="34" spans="1:13" s="119" customFormat="1" x14ac:dyDescent="0.25">
      <c r="A34" s="19">
        <v>623</v>
      </c>
      <c r="B34" s="13" t="s">
        <v>13</v>
      </c>
      <c r="C34" s="22" t="s">
        <v>188</v>
      </c>
      <c r="D34" s="120" t="s">
        <v>189</v>
      </c>
      <c r="E34" s="70">
        <v>45257</v>
      </c>
      <c r="F34" s="176">
        <v>2592.44</v>
      </c>
      <c r="G34" s="147" t="s">
        <v>194</v>
      </c>
      <c r="H34" s="118"/>
    </row>
    <row r="35" spans="1:13" s="119" customFormat="1" x14ac:dyDescent="0.25">
      <c r="A35" s="19">
        <v>623</v>
      </c>
      <c r="B35" s="13" t="s">
        <v>13</v>
      </c>
      <c r="C35" s="22" t="s">
        <v>24</v>
      </c>
      <c r="D35" s="120" t="s">
        <v>192</v>
      </c>
      <c r="E35" s="70">
        <v>45247</v>
      </c>
      <c r="F35" s="176">
        <v>3000.01</v>
      </c>
      <c r="G35" s="147" t="s">
        <v>194</v>
      </c>
      <c r="H35" s="118"/>
    </row>
    <row r="36" spans="1:13" s="122" customFormat="1" ht="14.1" customHeight="1" x14ac:dyDescent="0.25">
      <c r="A36" s="19">
        <v>623</v>
      </c>
      <c r="B36" s="13" t="s">
        <v>13</v>
      </c>
      <c r="C36" s="22" t="s">
        <v>190</v>
      </c>
      <c r="D36" s="120" t="s">
        <v>191</v>
      </c>
      <c r="E36" s="70">
        <v>45260</v>
      </c>
      <c r="F36" s="176">
        <v>11818.2</v>
      </c>
      <c r="G36" s="147" t="s">
        <v>194</v>
      </c>
    </row>
    <row r="37" spans="1:13" s="122" customFormat="1" ht="14.1" customHeight="1" x14ac:dyDescent="0.25">
      <c r="A37" s="19">
        <v>623</v>
      </c>
      <c r="B37" s="13" t="s">
        <v>13</v>
      </c>
      <c r="C37" s="53" t="s">
        <v>39</v>
      </c>
      <c r="D37" s="120" t="s">
        <v>137</v>
      </c>
      <c r="E37" s="70">
        <v>44993</v>
      </c>
      <c r="F37" s="176">
        <v>3305</v>
      </c>
      <c r="G37" s="147" t="s">
        <v>194</v>
      </c>
    </row>
    <row r="38" spans="1:13" s="122" customFormat="1" ht="14.1" customHeight="1" x14ac:dyDescent="0.25">
      <c r="A38" s="19">
        <v>623</v>
      </c>
      <c r="B38" s="13" t="s">
        <v>13</v>
      </c>
      <c r="C38" s="22" t="s">
        <v>144</v>
      </c>
      <c r="D38" s="120" t="s">
        <v>450</v>
      </c>
      <c r="E38" s="70">
        <v>45273</v>
      </c>
      <c r="F38" s="176">
        <v>16351.2</v>
      </c>
      <c r="G38" s="147" t="s">
        <v>194</v>
      </c>
    </row>
    <row r="39" spans="1:13" s="122" customFormat="1" ht="14.1" customHeight="1" x14ac:dyDescent="0.25">
      <c r="A39" s="19">
        <v>623</v>
      </c>
      <c r="B39" s="13" t="s">
        <v>13</v>
      </c>
      <c r="C39" s="22" t="s">
        <v>451</v>
      </c>
      <c r="D39" s="120" t="s">
        <v>452</v>
      </c>
      <c r="E39" s="70">
        <v>45279</v>
      </c>
      <c r="F39" s="176">
        <v>2819.1</v>
      </c>
      <c r="G39" s="147" t="s">
        <v>194</v>
      </c>
    </row>
    <row r="40" spans="1:13" s="122" customFormat="1" ht="14.1" customHeight="1" x14ac:dyDescent="0.25">
      <c r="A40" s="19">
        <v>623</v>
      </c>
      <c r="B40" s="13" t="s">
        <v>13</v>
      </c>
      <c r="C40" s="22" t="s">
        <v>453</v>
      </c>
      <c r="D40" s="120" t="s">
        <v>199</v>
      </c>
      <c r="E40" s="70">
        <v>45281</v>
      </c>
      <c r="F40" s="176">
        <v>5200</v>
      </c>
      <c r="G40" s="147" t="s">
        <v>194</v>
      </c>
    </row>
    <row r="41" spans="1:13" s="122" customFormat="1" x14ac:dyDescent="0.25">
      <c r="A41" s="19">
        <v>623</v>
      </c>
      <c r="B41" s="13" t="s">
        <v>13</v>
      </c>
      <c r="C41" s="22" t="s">
        <v>454</v>
      </c>
      <c r="D41" s="120" t="s">
        <v>455</v>
      </c>
      <c r="E41" s="70">
        <v>45281</v>
      </c>
      <c r="F41" s="176">
        <v>11748.1</v>
      </c>
      <c r="G41" s="147" t="s">
        <v>194</v>
      </c>
    </row>
    <row r="42" spans="1:13" s="122" customFormat="1" ht="14.1" customHeight="1" x14ac:dyDescent="0.25">
      <c r="A42" s="19">
        <v>623</v>
      </c>
      <c r="B42" s="13" t="s">
        <v>13</v>
      </c>
      <c r="C42" s="22" t="s">
        <v>456</v>
      </c>
      <c r="D42" s="120" t="s">
        <v>116</v>
      </c>
      <c r="E42" s="70">
        <v>45267</v>
      </c>
      <c r="F42" s="176">
        <v>200</v>
      </c>
      <c r="G42" s="147" t="s">
        <v>194</v>
      </c>
    </row>
    <row r="43" spans="1:13" s="122" customFormat="1" ht="14.1" customHeight="1" x14ac:dyDescent="0.25">
      <c r="A43" s="19">
        <v>623</v>
      </c>
      <c r="B43" s="13" t="s">
        <v>13</v>
      </c>
      <c r="C43" s="22" t="s">
        <v>457</v>
      </c>
      <c r="D43" s="120" t="s">
        <v>458</v>
      </c>
      <c r="E43" s="70">
        <v>45226</v>
      </c>
      <c r="F43" s="176">
        <v>647.87</v>
      </c>
      <c r="G43" s="147" t="s">
        <v>194</v>
      </c>
      <c r="M43" s="14"/>
    </row>
    <row r="44" spans="1:13" ht="15.75" x14ac:dyDescent="0.25">
      <c r="A44" s="128" t="s">
        <v>23</v>
      </c>
      <c r="B44" s="129"/>
      <c r="C44" s="129"/>
      <c r="D44" s="129"/>
      <c r="E44" s="130"/>
      <c r="F44" s="39">
        <f>SUM(F15:F43)</f>
        <v>441115.05000000005</v>
      </c>
      <c r="G44" s="40"/>
    </row>
    <row r="45" spans="1:13" s="75" customFormat="1" ht="15.75" x14ac:dyDescent="0.25">
      <c r="A45" s="78"/>
      <c r="B45" s="78"/>
      <c r="C45" s="79"/>
      <c r="D45" s="79"/>
      <c r="E45" s="79"/>
      <c r="F45" s="80"/>
      <c r="G45" s="81"/>
    </row>
    <row r="46" spans="1:13" s="75" customFormat="1" ht="15.75" x14ac:dyDescent="0.25">
      <c r="A46" s="78"/>
      <c r="B46" s="78"/>
      <c r="C46" s="79"/>
      <c r="D46" s="79"/>
      <c r="E46" s="79"/>
      <c r="F46" s="80"/>
      <c r="G46" s="81"/>
    </row>
    <row r="47" spans="1:13" s="94" customFormat="1" x14ac:dyDescent="0.25">
      <c r="A47" s="123" t="s">
        <v>30</v>
      </c>
      <c r="B47" s="123"/>
      <c r="C47" s="92"/>
      <c r="D47" s="51"/>
      <c r="E47" s="52"/>
      <c r="G47" s="29" t="s">
        <v>32</v>
      </c>
    </row>
    <row r="48" spans="1:13" s="99" customFormat="1" ht="15.75" x14ac:dyDescent="0.25">
      <c r="A48" s="124" t="s">
        <v>31</v>
      </c>
      <c r="B48" s="124"/>
      <c r="C48" s="97"/>
      <c r="D48" s="98"/>
      <c r="G48" s="97" t="s">
        <v>181</v>
      </c>
    </row>
    <row r="49" spans="1:7" x14ac:dyDescent="0.25">
      <c r="A49" s="72"/>
      <c r="B49" s="72"/>
      <c r="C49" s="73"/>
      <c r="E49" s="74"/>
      <c r="F49" s="74"/>
      <c r="G49" s="28"/>
    </row>
    <row r="50" spans="1:7" x14ac:dyDescent="0.25">
      <c r="A50" s="125" t="s">
        <v>447</v>
      </c>
      <c r="B50" s="125"/>
      <c r="C50" s="67"/>
      <c r="E50" s="68"/>
      <c r="F50" s="68"/>
      <c r="G50" s="68" t="s">
        <v>447</v>
      </c>
    </row>
    <row r="51" spans="1:7" x14ac:dyDescent="0.25">
      <c r="A51" s="68"/>
      <c r="B51" s="68"/>
      <c r="C51" s="67"/>
      <c r="E51" s="68"/>
      <c r="F51" s="14"/>
      <c r="G51" s="68"/>
    </row>
    <row r="52" spans="1:7" x14ac:dyDescent="0.25">
      <c r="F52" s="14"/>
    </row>
    <row r="56" spans="1:7" x14ac:dyDescent="0.25">
      <c r="F56" s="82"/>
    </row>
  </sheetData>
  <protectedRanges>
    <protectedRange sqref="E15:E18" name="Range1_1_1_1_1"/>
    <protectedRange sqref="F15:F18" name="Range2_1_1_2_1"/>
    <protectedRange sqref="E19:E43" name="Range1_1_1_3_1_1"/>
    <protectedRange sqref="F19" name="Range2_1_1_3_1_1"/>
    <protectedRange sqref="F21:F22" name="Range2_1_1_16_1_1"/>
    <protectedRange sqref="F24:F43" name="Range2_1_1_8_1"/>
    <protectedRange sqref="F20" name="Range2_1_1_3_2"/>
  </protectedRanges>
  <autoFilter ref="A14:G44"/>
  <mergeCells count="8">
    <mergeCell ref="A44:E44"/>
    <mergeCell ref="A4:G10"/>
    <mergeCell ref="A48:B48"/>
    <mergeCell ref="A50:B50"/>
    <mergeCell ref="A12:C12"/>
    <mergeCell ref="G12:G13"/>
    <mergeCell ref="A13:C13"/>
    <mergeCell ref="A47:B47"/>
  </mergeCells>
  <conditionalFormatting sqref="D15:D43">
    <cfRule type="duplicateValues" dxfId="0" priority="1"/>
  </conditionalFormatting>
  <dataValidations xWindow="473" yWindow="797" count="2">
    <dataValidation type="decimal" allowBlank="1" showErrorMessage="1" errorTitle="Gabim ne te dhena" error="Ju lutem Shkruani Shumen" promptTitle="Shuma" prompt="Shkru" sqref="F15:F22 F24:F4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43">
      <formula1>36526</formula1>
      <formula2>73051</formula2>
    </dataValidation>
  </dataValidations>
  <printOptions horizontalCentered="1"/>
  <pageMargins left="0.25" right="0.25" top="0.75" bottom="0.75" header="0.3" footer="0.3"/>
  <pageSetup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D29" sqref="D29"/>
    </sheetView>
  </sheetViews>
  <sheetFormatPr defaultRowHeight="15" x14ac:dyDescent="0.25"/>
  <cols>
    <col min="1" max="1" width="13" customWidth="1"/>
    <col min="2" max="2" width="15.7109375" customWidth="1"/>
    <col min="3" max="3" width="46" customWidth="1"/>
    <col min="4" max="4" width="21" bestFit="1" customWidth="1"/>
    <col min="5" max="5" width="16.140625" bestFit="1" customWidth="1"/>
    <col min="6" max="6" width="19" bestFit="1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31" t="s">
        <v>57</v>
      </c>
      <c r="B3" s="131"/>
      <c r="C3" s="131"/>
      <c r="D3" s="131"/>
      <c r="E3" s="131"/>
      <c r="F3" s="131"/>
      <c r="G3" s="36"/>
      <c r="H3" s="14"/>
    </row>
    <row r="4" spans="1:11" ht="15" customHeight="1" x14ac:dyDescent="0.3">
      <c r="A4" s="131"/>
      <c r="B4" s="131"/>
      <c r="C4" s="131"/>
      <c r="D4" s="131"/>
      <c r="E4" s="131"/>
      <c r="F4" s="131"/>
      <c r="G4" s="36"/>
      <c r="H4" s="14"/>
    </row>
    <row r="5" spans="1:11" ht="15" customHeight="1" x14ac:dyDescent="0.3">
      <c r="A5" s="131"/>
      <c r="B5" s="131"/>
      <c r="C5" s="131"/>
      <c r="D5" s="131"/>
      <c r="E5" s="131"/>
      <c r="F5" s="131"/>
      <c r="G5" s="36"/>
      <c r="H5" s="14"/>
    </row>
    <row r="6" spans="1:11" ht="15" customHeight="1" x14ac:dyDescent="0.3">
      <c r="A6" s="131"/>
      <c r="B6" s="131"/>
      <c r="C6" s="131"/>
      <c r="D6" s="131"/>
      <c r="E6" s="131"/>
      <c r="F6" s="131"/>
      <c r="G6" s="36"/>
      <c r="H6" s="14"/>
    </row>
    <row r="7" spans="1:11" ht="15" customHeight="1" x14ac:dyDescent="0.3">
      <c r="A7" s="131"/>
      <c r="B7" s="131"/>
      <c r="C7" s="131"/>
      <c r="D7" s="131"/>
      <c r="E7" s="131"/>
      <c r="F7" s="131"/>
      <c r="G7" s="36"/>
      <c r="H7" s="14"/>
    </row>
    <row r="8" spans="1:11" ht="24" customHeight="1" x14ac:dyDescent="0.3">
      <c r="A8" s="131"/>
      <c r="B8" s="131"/>
      <c r="C8" s="131"/>
      <c r="D8" s="131"/>
      <c r="E8" s="131"/>
      <c r="F8" s="131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34"/>
      <c r="B11" s="134"/>
      <c r="C11" s="134"/>
      <c r="F11" s="135" t="s">
        <v>12</v>
      </c>
    </row>
    <row r="12" spans="1:11" ht="15" customHeight="1" x14ac:dyDescent="0.25">
      <c r="A12" s="139" t="s">
        <v>449</v>
      </c>
      <c r="B12" s="139"/>
      <c r="C12" s="139"/>
      <c r="D12" s="139"/>
      <c r="F12" s="135"/>
      <c r="G12" s="35"/>
      <c r="K12" s="14"/>
    </row>
    <row r="13" spans="1:11" ht="29.25" customHeight="1" x14ac:dyDescent="0.25">
      <c r="A13" s="57" t="s">
        <v>1</v>
      </c>
      <c r="B13" s="62" t="s">
        <v>2</v>
      </c>
      <c r="C13" s="57" t="s">
        <v>3</v>
      </c>
      <c r="D13" s="58" t="s">
        <v>4</v>
      </c>
      <c r="E13" s="57" t="s">
        <v>0</v>
      </c>
      <c r="F13" s="59" t="s">
        <v>5</v>
      </c>
    </row>
    <row r="14" spans="1:11" x14ac:dyDescent="0.25">
      <c r="A14" s="87">
        <v>623</v>
      </c>
      <c r="B14" s="63" t="s">
        <v>13</v>
      </c>
      <c r="C14" s="90"/>
      <c r="D14" s="60"/>
      <c r="E14" s="95"/>
      <c r="F14" s="32"/>
    </row>
    <row r="15" spans="1:11" s="85" customFormat="1" x14ac:dyDescent="0.25">
      <c r="A15" s="87">
        <v>623</v>
      </c>
      <c r="B15" s="63" t="s">
        <v>13</v>
      </c>
      <c r="C15" s="90"/>
      <c r="D15" s="60"/>
      <c r="E15" s="96"/>
      <c r="F15" s="32"/>
    </row>
    <row r="16" spans="1:11" s="115" customFormat="1" x14ac:dyDescent="0.25">
      <c r="A16" s="87">
        <v>623</v>
      </c>
      <c r="B16" s="63" t="s">
        <v>13</v>
      </c>
      <c r="C16" s="116"/>
      <c r="D16" s="60"/>
      <c r="E16" s="96"/>
      <c r="F16" s="32"/>
    </row>
    <row r="17" spans="1:6" s="115" customFormat="1" x14ac:dyDescent="0.25">
      <c r="A17" s="87">
        <v>623</v>
      </c>
      <c r="B17" s="63" t="s">
        <v>13</v>
      </c>
      <c r="C17" s="116"/>
      <c r="D17" s="60"/>
      <c r="E17" s="96"/>
      <c r="F17" s="32"/>
    </row>
    <row r="18" spans="1:6" x14ac:dyDescent="0.25">
      <c r="A18" s="140" t="s">
        <v>36</v>
      </c>
      <c r="B18" s="141"/>
      <c r="C18" s="141"/>
      <c r="D18" s="142"/>
      <c r="E18" s="112">
        <f>SUM(E14:E17)</f>
        <v>0</v>
      </c>
      <c r="F18" s="61"/>
    </row>
    <row r="19" spans="1:6" x14ac:dyDescent="0.25">
      <c r="A19" s="44"/>
      <c r="B19" s="44"/>
      <c r="C19" s="44"/>
      <c r="D19" s="44"/>
      <c r="E19" s="45"/>
      <c r="F19" s="46"/>
    </row>
    <row r="20" spans="1:6" x14ac:dyDescent="0.25">
      <c r="A20" s="44"/>
      <c r="B20" s="44"/>
      <c r="C20" s="44"/>
      <c r="D20" s="44"/>
      <c r="E20" s="45"/>
      <c r="F20" s="46"/>
    </row>
    <row r="21" spans="1:6" x14ac:dyDescent="0.25">
      <c r="A21" s="44"/>
      <c r="B21" s="44"/>
      <c r="C21" s="44"/>
      <c r="D21" s="44"/>
      <c r="E21" s="45"/>
      <c r="F21" s="46"/>
    </row>
    <row r="23" spans="1:6" x14ac:dyDescent="0.25">
      <c r="B23" s="30" t="s">
        <v>30</v>
      </c>
      <c r="C23" s="30"/>
      <c r="D23" s="47"/>
      <c r="E23" s="8"/>
      <c r="F23" s="29" t="s">
        <v>32</v>
      </c>
    </row>
    <row r="24" spans="1:6" s="8" customFormat="1" x14ac:dyDescent="0.25">
      <c r="B24" s="30" t="s">
        <v>31</v>
      </c>
      <c r="C24" s="30"/>
      <c r="D24" s="93"/>
      <c r="F24" s="29" t="s">
        <v>181</v>
      </c>
    </row>
    <row r="25" spans="1:6" x14ac:dyDescent="0.25">
      <c r="A25" s="138"/>
      <c r="B25" s="138"/>
    </row>
    <row r="26" spans="1:6" x14ac:dyDescent="0.25">
      <c r="B26" s="1" t="s">
        <v>447</v>
      </c>
      <c r="F26" t="s">
        <v>447</v>
      </c>
    </row>
    <row r="28" spans="1:6" x14ac:dyDescent="0.25">
      <c r="A28" s="138"/>
      <c r="B28" s="138"/>
    </row>
  </sheetData>
  <autoFilter ref="A13:F18"/>
  <mergeCells count="7">
    <mergeCell ref="A3:F8"/>
    <mergeCell ref="A28:B28"/>
    <mergeCell ref="A11:C11"/>
    <mergeCell ref="F11:F12"/>
    <mergeCell ref="A25:B25"/>
    <mergeCell ref="A12:D12"/>
    <mergeCell ref="A18:D18"/>
  </mergeCells>
  <pageMargins left="0.25" right="0.25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>
      <selection activeCell="D23" sqref="D23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31" t="s">
        <v>40</v>
      </c>
      <c r="B3" s="131"/>
      <c r="C3" s="131"/>
      <c r="D3" s="131"/>
      <c r="E3" s="131"/>
      <c r="F3" s="131"/>
      <c r="G3" s="131"/>
      <c r="H3" s="14"/>
    </row>
    <row r="4" spans="1:8" x14ac:dyDescent="0.25">
      <c r="A4" s="131"/>
      <c r="B4" s="131"/>
      <c r="C4" s="131"/>
      <c r="D4" s="131"/>
      <c r="E4" s="131"/>
      <c r="F4" s="131"/>
      <c r="G4" s="131"/>
      <c r="H4" s="14"/>
    </row>
    <row r="5" spans="1:8" x14ac:dyDescent="0.25">
      <c r="A5" s="131"/>
      <c r="B5" s="131"/>
      <c r="C5" s="131"/>
      <c r="D5" s="131"/>
      <c r="E5" s="131"/>
      <c r="F5" s="131"/>
      <c r="G5" s="131"/>
      <c r="H5" s="14"/>
    </row>
    <row r="6" spans="1:8" x14ac:dyDescent="0.25">
      <c r="A6" s="131"/>
      <c r="B6" s="131"/>
      <c r="C6" s="131"/>
      <c r="D6" s="131"/>
      <c r="E6" s="131"/>
      <c r="F6" s="131"/>
      <c r="G6" s="131"/>
      <c r="H6" s="14"/>
    </row>
    <row r="7" spans="1:8" x14ac:dyDescent="0.25">
      <c r="A7" s="131"/>
      <c r="B7" s="131"/>
      <c r="C7" s="131"/>
      <c r="D7" s="131"/>
      <c r="E7" s="131"/>
      <c r="F7" s="131"/>
      <c r="G7" s="131"/>
      <c r="H7" s="14"/>
    </row>
    <row r="8" spans="1:8" ht="24" customHeight="1" x14ac:dyDescent="0.25">
      <c r="A8" s="131"/>
      <c r="B8" s="131"/>
      <c r="C8" s="131"/>
      <c r="D8" s="131"/>
      <c r="E8" s="131"/>
      <c r="F8" s="131"/>
      <c r="G8" s="131"/>
      <c r="H8" s="14"/>
    </row>
    <row r="9" spans="1:8" x14ac:dyDescent="0.25">
      <c r="F9" s="143" t="s">
        <v>15</v>
      </c>
      <c r="G9" s="143"/>
    </row>
    <row r="10" spans="1:8" x14ac:dyDescent="0.25">
      <c r="A10" s="134" t="s">
        <v>449</v>
      </c>
      <c r="B10" s="134"/>
      <c r="C10" s="134"/>
      <c r="F10" s="135" t="s">
        <v>12</v>
      </c>
      <c r="G10" s="135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Sherbime'!F263</f>
        <v>512638.38999999984</v>
      </c>
      <c r="D12" s="4">
        <f>Sh.komunale!F26</f>
        <v>0</v>
      </c>
      <c r="E12" s="4">
        <f>Subvencione!E18</f>
        <v>0</v>
      </c>
      <c r="F12" s="4">
        <f>'Investime Kapitale'!F44+'20 %'!F77</f>
        <v>954551.58000000007</v>
      </c>
      <c r="G12" s="4">
        <f>C12+D12+E12+F12+'20 %'!F77</f>
        <v>1980626.5</v>
      </c>
    </row>
    <row r="17" spans="1:7" s="8" customFormat="1" x14ac:dyDescent="0.25">
      <c r="A17" s="133" t="s">
        <v>30</v>
      </c>
      <c r="B17" s="133"/>
      <c r="C17" s="30"/>
      <c r="D17" s="27"/>
      <c r="F17" s="31"/>
      <c r="G17" s="29" t="s">
        <v>32</v>
      </c>
    </row>
    <row r="18" spans="1:7" s="8" customFormat="1" x14ac:dyDescent="0.25">
      <c r="A18" s="123" t="s">
        <v>31</v>
      </c>
      <c r="B18" s="123"/>
      <c r="C18" s="30"/>
      <c r="D18" s="93"/>
      <c r="G18" s="29" t="s">
        <v>181</v>
      </c>
    </row>
    <row r="20" spans="1:7" x14ac:dyDescent="0.25">
      <c r="A20" s="125" t="s">
        <v>447</v>
      </c>
      <c r="B20" s="125"/>
      <c r="G20" t="s">
        <v>447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2024-01-15T07:45:33Z</cp:lastPrinted>
  <dcterms:created xsi:type="dcterms:W3CDTF">2013-06-11T07:52:29Z</dcterms:created>
  <dcterms:modified xsi:type="dcterms:W3CDTF">2024-01-15T07:45:48Z</dcterms:modified>
</cp:coreProperties>
</file>