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Desktop\Raporti i obligimeve\"/>
    </mc:Choice>
  </mc:AlternateContent>
  <bookViews>
    <workbookView xWindow="0" yWindow="60" windowWidth="7650" windowHeight="7530" tabRatio="799"/>
  </bookViews>
  <sheets>
    <sheet name="Mallra dhe Sherbime" sheetId="1" r:id="rId1"/>
    <sheet name="Sh.komunale" sheetId="2" r:id="rId2"/>
    <sheet name="Investime Kapitale" sheetId="3" r:id="rId3"/>
    <sheet name="20 %" sheetId="6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3" hidden="1">'20 %'!$A$14:$G$77</definedName>
    <definedName name="_xlnm._FilterDatabase" localSheetId="2" hidden="1">'Investime Kapitale'!$A$14:$G$37</definedName>
    <definedName name="_xlnm._FilterDatabase" localSheetId="0" hidden="1">'Mallra dhe Sherbime'!$A$14:$G$67</definedName>
    <definedName name="_xlnm._FilterDatabase" localSheetId="1" hidden="1">Sh.komunale!$A$15:$G$26</definedName>
    <definedName name="_xlnm._FilterDatabase" localSheetId="4" hidden="1">Subvencione!$A$13:$F$18</definedName>
  </definedNames>
  <calcPr calcId="162913"/>
</workbook>
</file>

<file path=xl/calcChain.xml><?xml version="1.0" encoding="utf-8"?>
<calcChain xmlns="http://schemas.openxmlformats.org/spreadsheetml/2006/main">
  <c r="F77" i="6" l="1"/>
  <c r="F65" i="1"/>
  <c r="F37" i="3"/>
  <c r="E18" i="4" l="1"/>
  <c r="C12" i="5" l="1"/>
  <c r="F12" i="5" l="1"/>
  <c r="G12" i="5" s="1"/>
  <c r="E12" i="5" l="1"/>
  <c r="F26" i="2" l="1"/>
  <c r="D12" i="5" s="1"/>
  <c r="B12" i="5" l="1"/>
  <c r="A12" i="5"/>
</calcChain>
</file>

<file path=xl/sharedStrings.xml><?xml version="1.0" encoding="utf-8"?>
<sst xmlns="http://schemas.openxmlformats.org/spreadsheetml/2006/main" count="715" uniqueCount="249">
  <si>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</si>
  <si>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</si>
  <si>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</si>
  <si>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</si>
  <si>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</si>
  <si>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</si>
  <si>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</si>
  <si>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</si>
  <si>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</si>
  <si>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</si>
  <si>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</si>
  <si>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</si>
  <si>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</si>
  <si>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</si>
  <si>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</si>
  <si>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</si>
  <si>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</si>
  <si>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</si>
  <si>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</si>
  <si>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</si>
  <si>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</si>
  <si>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</si>
  <si>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</si>
  <si>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</si>
  <si>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</si>
  <si>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</si>
  <si>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N.N.T. "Seti Commerc" Sh.p.k. - Suharekë</t>
  </si>
  <si>
    <t>03/21</t>
  </si>
  <si>
    <t>N.P.T. "BAMIRS" - Suharekë</t>
  </si>
  <si>
    <t>21-SHV01-029-2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</si>
  <si>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</si>
  <si>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</si>
  <si>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</si>
  <si>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</si>
  <si>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</si>
  <si>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</si>
  <si>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</si>
  <si>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t>PROing &amp; Partners SH.P.K. - Prishtinë</t>
  </si>
  <si>
    <t>22-SHV01-029-1</t>
  </si>
  <si>
    <t>INFINITT SH.P.K PRISHTINË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</si>
  <si>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</si>
  <si>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68/2022</t>
  </si>
  <si>
    <t>36/2022</t>
  </si>
  <si>
    <t>38/2022</t>
  </si>
  <si>
    <t>PMN SHPK</t>
  </si>
  <si>
    <t>13/2022</t>
  </si>
  <si>
    <t>39/2022</t>
  </si>
  <si>
    <t>12.2022/128</t>
  </si>
  <si>
    <t>01/2023</t>
  </si>
  <si>
    <t>Proces</t>
  </si>
  <si>
    <t>22-SHV01-029-2</t>
  </si>
  <si>
    <t>Në Proces</t>
  </si>
  <si>
    <t>SH.K.A GANIMETE TERBESHI</t>
  </si>
  <si>
    <t>17.03.2023</t>
  </si>
  <si>
    <t>NNP "B - ENGINEERING" - Suharekë</t>
  </si>
  <si>
    <t>23-SHV01-038-2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</si>
  <si>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</si>
  <si>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</si>
  <si>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                                                                                                                                                         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</si>
  <si>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</si>
  <si>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</si>
  <si>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</si>
  <si>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</si>
  <si>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</si>
  <si>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</si>
  <si>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</si>
  <si>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</si>
  <si>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</si>
  <si>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</si>
  <si>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</si>
  <si>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</si>
  <si>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</si>
  <si>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</si>
  <si>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</si>
  <si>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</si>
  <si>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</si>
  <si>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</si>
  <si>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</si>
  <si>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</si>
  <si>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</si>
  <si>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</si>
  <si>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</si>
  <si>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</si>
  <si>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</si>
  <si>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</si>
  <si>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</si>
  <si>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</si>
  <si>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</si>
  <si>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</si>
  <si>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</si>
  <si>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</si>
  <si>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</si>
  <si>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</si>
  <si>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</si>
  <si>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</si>
  <si>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</si>
  <si>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</si>
  <si>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</si>
  <si>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</si>
  <si>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</si>
  <si>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</si>
  <si>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</si>
  <si>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</si>
  <si>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</si>
  <si>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</si>
  <si>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</si>
  <si>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</si>
  <si>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</si>
  <si>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</si>
  <si>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</si>
  <si>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</si>
  <si>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</si>
  <si>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</si>
  <si>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</si>
  <si>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</si>
  <si>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</si>
  <si>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</si>
  <si>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</si>
  <si>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</si>
  <si>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</si>
  <si>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</si>
  <si>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</si>
  <si>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</si>
  <si>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</si>
  <si>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</si>
  <si>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</si>
  <si>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</si>
  <si>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</si>
  <si>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</si>
  <si>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</si>
  <si>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</si>
  <si>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</si>
  <si>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</si>
  <si>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</si>
  <si>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</si>
  <si>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</si>
  <si>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</si>
  <si>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</si>
  <si>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Infinitt Sh.P.K</t>
  </si>
  <si>
    <t>2022-335</t>
  </si>
  <si>
    <t>21.07.2023</t>
  </si>
  <si>
    <t>N.T.P. "BAMIRS" - Suharekë</t>
  </si>
  <si>
    <t>32/2023</t>
  </si>
  <si>
    <t>2023-3234</t>
  </si>
  <si>
    <t>29.09.2023</t>
  </si>
  <si>
    <t>03.08.2023</t>
  </si>
  <si>
    <t>Dauti-Komerc SH.P.K</t>
  </si>
  <si>
    <t>24783</t>
  </si>
  <si>
    <t>11.09.2023</t>
  </si>
  <si>
    <t>24784</t>
  </si>
  <si>
    <t>Këshilli I Bashkësisë Islame</t>
  </si>
  <si>
    <t>N.SH.T Neziri-N</t>
  </si>
  <si>
    <t>A/666-e</t>
  </si>
  <si>
    <t>12.09.2023</t>
  </si>
  <si>
    <t>A/656-e</t>
  </si>
  <si>
    <t>NTGI GRAFO LONI</t>
  </si>
  <si>
    <t>886-210-001-23</t>
  </si>
  <si>
    <t>14.09.2023</t>
  </si>
  <si>
    <t>885-210-001-23</t>
  </si>
  <si>
    <t>BM GROUP Prishtinë</t>
  </si>
  <si>
    <t>23-SHV01-086-1</t>
  </si>
  <si>
    <t>18.09.2023</t>
  </si>
  <si>
    <t>19/2023</t>
  </si>
  <si>
    <t>"AGE Group" SH.P.K. - Rahovec</t>
  </si>
  <si>
    <t>MBH-148</t>
  </si>
  <si>
    <t>MBUROYA SH.P.K - Prizren</t>
  </si>
  <si>
    <t>00024/23</t>
  </si>
  <si>
    <t>N.P.T '' HARISI ''</t>
  </si>
  <si>
    <t>FT-SHV-23-2023</t>
  </si>
  <si>
    <t>FT-SHV-24-2023</t>
  </si>
  <si>
    <t>19.09.2023</t>
  </si>
  <si>
    <t>FT-SHV-25-2023</t>
  </si>
  <si>
    <t>FT-SHV-26-2023</t>
  </si>
  <si>
    <t>20.09.2023</t>
  </si>
  <si>
    <t>FT-SHV-29-2023</t>
  </si>
  <si>
    <t>21.09.2023</t>
  </si>
  <si>
    <t>FT-SHV-32-2023</t>
  </si>
  <si>
    <t>22.09.2023</t>
  </si>
  <si>
    <t>FT-SHV-34-2023</t>
  </si>
  <si>
    <t>25.09.2023</t>
  </si>
  <si>
    <t>FT-SHV-35-2023</t>
  </si>
  <si>
    <t>26.09.2023</t>
  </si>
  <si>
    <t>FT-SHV-37-2023</t>
  </si>
  <si>
    <t>27.09.2023</t>
  </si>
  <si>
    <t>FT-SHV-38-2023</t>
  </si>
  <si>
    <t>28.09.2023</t>
  </si>
  <si>
    <t>FT-SHV-39-2023</t>
  </si>
  <si>
    <t>FT-SHV-40-2023</t>
  </si>
  <si>
    <t>FT-SHV-41-2023</t>
  </si>
  <si>
    <t>FT-SHV-42-2023</t>
  </si>
  <si>
    <t>FT-SHV-44-2023</t>
  </si>
  <si>
    <t>02.10.2023</t>
  </si>
  <si>
    <t>FT-SHV-45-2023</t>
  </si>
  <si>
    <t>03.10.2023</t>
  </si>
  <si>
    <t>FT-SHV-46-2023</t>
  </si>
  <si>
    <t>FT-SHV-47-2023</t>
  </si>
  <si>
    <t>A/704-e</t>
  </si>
  <si>
    <t>A/741-e</t>
  </si>
  <si>
    <t>A/744-e</t>
  </si>
  <si>
    <t>04.10.2023</t>
  </si>
  <si>
    <t>A/742-e</t>
  </si>
  <si>
    <t>A/723-e</t>
  </si>
  <si>
    <t>10</t>
  </si>
  <si>
    <t>05.10.2023</t>
  </si>
  <si>
    <t>Oruçi&amp;Associates LLC</t>
  </si>
  <si>
    <t>32/2023/K</t>
  </si>
  <si>
    <t>10.10.2023</t>
  </si>
  <si>
    <t>31/2023/K</t>
  </si>
  <si>
    <t>A/766-e</t>
  </si>
  <si>
    <t>11.10.2023</t>
  </si>
  <si>
    <t>A/772-e</t>
  </si>
  <si>
    <t>12.10.2023</t>
  </si>
  <si>
    <t>18.10.2023</t>
  </si>
  <si>
    <t>EKOREGJIONI SH.A</t>
  </si>
  <si>
    <t>762/23</t>
  </si>
  <si>
    <t>23.10.2023</t>
  </si>
  <si>
    <t>A/798-e</t>
  </si>
  <si>
    <t>19.10.2023</t>
  </si>
  <si>
    <t>PM GROUP</t>
  </si>
  <si>
    <t>235-23</t>
  </si>
  <si>
    <t>27.10.2023</t>
  </si>
  <si>
    <t>A/808-e</t>
  </si>
  <si>
    <t>EKO DRINIA SH.P.K</t>
  </si>
  <si>
    <t>0197/23</t>
  </si>
  <si>
    <t>25.10.2023</t>
  </si>
  <si>
    <t>FT-SHV-48-2023</t>
  </si>
  <si>
    <t>MB TEXTILE SH.P.K</t>
  </si>
  <si>
    <t>31.10.2023</t>
  </si>
  <si>
    <t>23-SHV01-001-33</t>
  </si>
  <si>
    <t>07.11.2023</t>
  </si>
  <si>
    <t>15.11.2023</t>
  </si>
  <si>
    <t>FT-SHV-43-2023</t>
  </si>
  <si>
    <t>Ekrem Bytyqi</t>
  </si>
  <si>
    <t>983/23</t>
  </si>
  <si>
    <t>11</t>
  </si>
  <si>
    <t>2023-3452</t>
  </si>
  <si>
    <t>2023-3450</t>
  </si>
  <si>
    <t>2023-3453</t>
  </si>
  <si>
    <t>2023-2454</t>
  </si>
  <si>
    <t>KAG OIL SH.P.K</t>
  </si>
  <si>
    <t>23-SHV01-006-9</t>
  </si>
  <si>
    <t>HIDROTERM SH.P.K</t>
  </si>
  <si>
    <t>KKR-02</t>
  </si>
  <si>
    <t>RISA MONT SH.P.K</t>
  </si>
  <si>
    <t>289</t>
  </si>
  <si>
    <t>23-SHV01-031-4</t>
  </si>
  <si>
    <t>Lista e obligimeve: Dhjetor 2023</t>
  </si>
  <si>
    <t>15.12.2023</t>
  </si>
  <si>
    <t>Lista e obligimeve:Dhjetor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</si>
</sst>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_D_i_n_._-;\-* #,##0.00\ _D_i_n_._-;_-* &quot;-&quot;??\ _D_i_n_._-;_-@_-"/>
    <numFmt numFmtId="166" formatCode="d\.m\.yyyy;@"/>
    <numFmt numFmtId="167" formatCode="dd/mm/yyyy;@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7" fillId="0" borderId="0" applyFont="0" applyFill="0" applyBorder="0" applyAlignment="0" applyProtection="0"/>
    <xf numFmtId="0" fontId="7" fillId="0" borderId="0"/>
  </cellStyleXfs>
  <cellXfs count="151">
    <xf numFmtId="0" fontId="0" fillId="0" borderId="0" xfId="0"/>
    <xf numFmtId="0" fontId="0" fillId="0" borderId="0" xfId="0" applyAlignment="1"/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5" fontId="0" fillId="0" borderId="0" xfId="2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17" fillId="0" borderId="0" xfId="2" applyFont="1" applyFill="1" applyBorder="1" applyAlignment="1">
      <alignment horizontal="left" vertical="center" wrapText="1"/>
    </xf>
    <xf numFmtId="165" fontId="18" fillId="0" borderId="0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65" fontId="17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165" fontId="0" fillId="2" borderId="1" xfId="2" applyFont="1" applyFill="1" applyBorder="1" applyAlignment="1">
      <alignment horizontal="left" vertical="center" wrapText="1"/>
    </xf>
    <xf numFmtId="4" fontId="0" fillId="0" borderId="1" xfId="2" applyNumberFormat="1" applyFont="1" applyFill="1" applyBorder="1"/>
    <xf numFmtId="2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/>
    <xf numFmtId="2" fontId="0" fillId="0" borderId="0" xfId="0" applyNumberFormat="1" applyBorder="1"/>
    <xf numFmtId="2" fontId="5" fillId="0" borderId="0" xfId="0" applyNumberFormat="1" applyFont="1" applyFill="1" applyBorder="1" applyAlignment="1">
      <alignment horizontal="right"/>
    </xf>
    <xf numFmtId="165" fontId="5" fillId="0" borderId="0" xfId="2" applyFont="1" applyFill="1" applyBorder="1"/>
    <xf numFmtId="2" fontId="0" fillId="0" borderId="0" xfId="0" applyNumberForma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10" xfId="3" applyFont="1" applyFill="1" applyBorder="1" applyAlignment="1" applyProtection="1">
      <alignment horizontal="left" vertical="center" wrapText="1"/>
      <protection locked="0"/>
    </xf>
    <xf numFmtId="0" fontId="6" fillId="0" borderId="9" xfId="3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21" fillId="5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/>
    <xf numFmtId="0" fontId="19" fillId="2" borderId="1" xfId="0" applyFont="1" applyFill="1" applyBorder="1" applyAlignment="1">
      <alignment horizontal="center" vertical="center" wrapText="1" shrinkToFit="1"/>
    </xf>
    <xf numFmtId="0" fontId="21" fillId="5" borderId="1" xfId="0" applyFont="1" applyFill="1" applyBorder="1" applyAlignment="1">
      <alignment horizontal="center"/>
    </xf>
    <xf numFmtId="4" fontId="21" fillId="0" borderId="1" xfId="0" applyNumberFormat="1" applyFont="1" applyBorder="1" applyAlignment="1">
      <alignment horizontal="right"/>
    </xf>
    <xf numFmtId="0" fontId="22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9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7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5" fontId="21" fillId="0" borderId="1" xfId="2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165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1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1" fillId="0" borderId="1" xfId="0" applyFont="1" applyFill="1" applyBorder="1" applyAlignment="1">
      <alignment wrapText="1"/>
    </xf>
    <xf numFmtId="165" fontId="1" fillId="0" borderId="1" xfId="2" applyFont="1" applyFill="1" applyBorder="1" applyAlignment="1" applyProtection="1">
      <alignment horizontal="center" vertical="center" wrapText="1"/>
    </xf>
    <xf numFmtId="165" fontId="23" fillId="0" borderId="1" xfId="2" applyFont="1" applyFill="1" applyBorder="1" applyAlignment="1">
      <alignment horizontal="left" vertical="center" wrapText="1"/>
    </xf>
    <xf numFmtId="165" fontId="1" fillId="0" borderId="6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/>
    <xf numFmtId="40" fontId="21" fillId="0" borderId="1" xfId="0" applyNumberFormat="1" applyFont="1" applyFill="1" applyBorder="1" applyAlignment="1" applyProtection="1">
      <alignment horizontal="center"/>
      <protection locked="0"/>
    </xf>
    <xf numFmtId="165" fontId="21" fillId="0" borderId="11" xfId="2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5" fillId="3" borderId="0" xfId="0" applyFont="1" applyFill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6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4" fillId="0" borderId="1" xfId="0" applyNumberFormat="1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right" vertical="center"/>
    </xf>
    <xf numFmtId="165" fontId="19" fillId="2" borderId="11" xfId="2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/>
    </xf>
    <xf numFmtId="0" fontId="0" fillId="0" borderId="0" xfId="0"/>
    <xf numFmtId="0" fontId="5" fillId="0" borderId="7" xfId="0" applyFont="1" applyBorder="1" applyAlignment="1">
      <alignment horizontal="left" vertical="top" wrapText="1"/>
    </xf>
    <xf numFmtId="2" fontId="19" fillId="2" borderId="9" xfId="0" applyNumberFormat="1" applyFont="1" applyFill="1" applyBorder="1" applyAlignment="1">
      <alignment horizontal="right"/>
    </xf>
    <xf numFmtId="2" fontId="19" fillId="2" borderId="10" xfId="0" applyNumberFormat="1" applyFont="1" applyFill="1" applyBorder="1" applyAlignment="1">
      <alignment horizontal="right"/>
    </xf>
    <xf numFmtId="2" fontId="19" fillId="2" borderId="11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center" vertic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474134</xdr:colOff>
      <xdr:row>0</xdr:row>
      <xdr:rowOff>0</xdr:rowOff>
    </xdr:from>
    <xdr:to>
      <xdr:col>4</xdr:col>
      <xdr:colOff>158750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6717" y="0"/>
          <a:ext cx="93345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2769658</xdr:colOff>
      <xdr:row>0</xdr:row>
      <xdr:rowOff>0</xdr:rowOff>
    </xdr:from>
    <xdr:to>
      <xdr:col>3</xdr:col>
      <xdr:colOff>719666</xdr:colOff>
      <xdr:row>1</xdr:row>
      <xdr:rowOff>455083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2228851</xdr:colOff>
      <xdr:row>0</xdr:row>
      <xdr:rowOff>1</xdr:rowOff>
    </xdr:from>
    <xdr:to>
      <xdr:col>2</xdr:col>
      <xdr:colOff>2990850</xdr:colOff>
      <xdr:row>1</xdr:row>
      <xdr:rowOff>476251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9524</xdr:rowOff>
    </xdr:from>
    <xdr:to>
      <xdr:col>4</xdr:col>
      <xdr:colOff>238125</xdr:colOff>
      <xdr:row>1</xdr:row>
      <xdr:rowOff>438150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2275" y="95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5"/>
  <sheetViews>
    <sheetView tabSelected="1" topLeftCell="A31" zoomScale="110" zoomScaleNormal="110" workbookViewId="0">
      <selection activeCell="J18" sqref="J18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3" customWidth="1"/>
    <col min="5" max="5" width="12.5703125" customWidth="1"/>
    <col min="6" max="6" width="21" bestFit="1" customWidth="1"/>
    <col min="7" max="7" width="25.85546875" bestFit="1" customWidth="1"/>
    <col min="8" max="8" width="11.42578125" customWidth="1"/>
    <col min="9" max="9" width="9.85546875" bestFit="1" customWidth="1"/>
    <col min="10" max="10" width="13.7109375" style="14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33" t="s">
        <v>58</v>
      </c>
      <c r="B5" s="133"/>
      <c r="C5" s="133"/>
      <c r="D5" s="133"/>
      <c r="E5" s="133"/>
      <c r="F5" s="133"/>
      <c r="G5" s="133"/>
    </row>
    <row r="6" spans="1:10" ht="15" customHeight="1" x14ac:dyDescent="0.25">
      <c r="A6" s="133"/>
      <c r="B6" s="133"/>
      <c r="C6" s="133"/>
      <c r="D6" s="133"/>
      <c r="E6" s="133"/>
      <c r="F6" s="133"/>
      <c r="G6" s="133"/>
    </row>
    <row r="7" spans="1:10" ht="15" customHeight="1" x14ac:dyDescent="0.25">
      <c r="A7" s="133"/>
      <c r="B7" s="133"/>
      <c r="C7" s="133"/>
      <c r="D7" s="133"/>
      <c r="E7" s="133"/>
      <c r="F7" s="133"/>
      <c r="G7" s="133"/>
    </row>
    <row r="8" spans="1:10" ht="15" customHeight="1" x14ac:dyDescent="0.25">
      <c r="A8" s="133"/>
      <c r="B8" s="133"/>
      <c r="C8" s="133"/>
      <c r="D8" s="133"/>
      <c r="E8" s="133"/>
      <c r="F8" s="133"/>
      <c r="G8" s="133"/>
    </row>
    <row r="9" spans="1:10" ht="15" customHeight="1" x14ac:dyDescent="0.25">
      <c r="A9" s="133"/>
      <c r="B9" s="133"/>
      <c r="C9" s="133"/>
      <c r="D9" s="133"/>
      <c r="E9" s="133"/>
      <c r="F9" s="133"/>
      <c r="G9" s="133"/>
    </row>
    <row r="10" spans="1:10" ht="22.5" customHeight="1" x14ac:dyDescent="0.25">
      <c r="A10" s="133"/>
      <c r="B10" s="133"/>
      <c r="C10" s="133"/>
      <c r="D10" s="133"/>
      <c r="E10" s="133"/>
      <c r="F10" s="133"/>
      <c r="G10" s="133"/>
    </row>
    <row r="11" spans="1:10" x14ac:dyDescent="0.25">
      <c r="G11" s="5" t="s">
        <v>16</v>
      </c>
    </row>
    <row r="12" spans="1:10" x14ac:dyDescent="0.25">
      <c r="A12" s="8" t="s">
        <v>18</v>
      </c>
      <c r="G12" s="37" t="s">
        <v>12</v>
      </c>
    </row>
    <row r="13" spans="1:10" ht="15.75" thickBot="1" x14ac:dyDescent="0.3">
      <c r="A13" s="134" t="s">
        <v>246</v>
      </c>
      <c r="B13" s="134"/>
      <c r="C13" s="134"/>
      <c r="D13" s="26"/>
      <c r="F13" s="38" t="s">
        <v>17</v>
      </c>
      <c r="G13" s="38"/>
    </row>
    <row r="14" spans="1:10" ht="48" customHeight="1" x14ac:dyDescent="0.25">
      <c r="A14" s="15" t="s">
        <v>1</v>
      </c>
      <c r="B14" s="16" t="s">
        <v>2</v>
      </c>
      <c r="C14" s="16" t="s">
        <v>3</v>
      </c>
      <c r="D14" s="16" t="s">
        <v>25</v>
      </c>
      <c r="E14" s="17" t="s">
        <v>4</v>
      </c>
      <c r="F14" s="16" t="s">
        <v>0</v>
      </c>
      <c r="G14" s="7" t="s">
        <v>5</v>
      </c>
      <c r="I14" s="14"/>
      <c r="J14"/>
    </row>
    <row r="15" spans="1:10" s="111" customFormat="1" x14ac:dyDescent="0.25">
      <c r="A15" s="34">
        <v>623</v>
      </c>
      <c r="B15" s="34" t="s">
        <v>14</v>
      </c>
      <c r="C15" s="79" t="s">
        <v>138</v>
      </c>
      <c r="D15" s="124" t="s">
        <v>139</v>
      </c>
      <c r="E15" s="56" t="s">
        <v>140</v>
      </c>
      <c r="F15" s="41">
        <v>2956.5</v>
      </c>
      <c r="G15" s="32" t="s">
        <v>51</v>
      </c>
      <c r="J15" s="14"/>
    </row>
    <row r="16" spans="1:10" s="111" customFormat="1" x14ac:dyDescent="0.25">
      <c r="A16" s="34">
        <v>623</v>
      </c>
      <c r="B16" s="34" t="s">
        <v>14</v>
      </c>
      <c r="C16" s="79" t="s">
        <v>138</v>
      </c>
      <c r="D16" s="124" t="s">
        <v>143</v>
      </c>
      <c r="E16" s="115" t="s">
        <v>145</v>
      </c>
      <c r="F16" s="41">
        <v>4757</v>
      </c>
      <c r="G16" s="32" t="s">
        <v>51</v>
      </c>
      <c r="J16" s="14"/>
    </row>
    <row r="17" spans="1:10" s="114" customFormat="1" x14ac:dyDescent="0.25">
      <c r="A17" s="34">
        <v>623</v>
      </c>
      <c r="B17" s="34" t="s">
        <v>14</v>
      </c>
      <c r="C17" s="79" t="s">
        <v>146</v>
      </c>
      <c r="D17" s="124" t="s">
        <v>147</v>
      </c>
      <c r="E17" s="56" t="s">
        <v>148</v>
      </c>
      <c r="F17" s="41">
        <v>33.700000000000003</v>
      </c>
      <c r="G17" s="32" t="s">
        <v>51</v>
      </c>
      <c r="J17" s="14"/>
    </row>
    <row r="18" spans="1:10" s="114" customFormat="1" x14ac:dyDescent="0.25">
      <c r="A18" s="34">
        <v>623</v>
      </c>
      <c r="B18" s="34" t="s">
        <v>14</v>
      </c>
      <c r="C18" s="79" t="s">
        <v>146</v>
      </c>
      <c r="D18" s="124" t="s">
        <v>149</v>
      </c>
      <c r="E18" s="56" t="s">
        <v>148</v>
      </c>
      <c r="F18" s="41">
        <v>200.4</v>
      </c>
      <c r="G18" s="32" t="s">
        <v>51</v>
      </c>
      <c r="J18" s="14"/>
    </row>
    <row r="19" spans="1:10" s="118" customFormat="1" x14ac:dyDescent="0.25">
      <c r="A19" s="34">
        <v>623</v>
      </c>
      <c r="B19" s="34" t="s">
        <v>14</v>
      </c>
      <c r="C19" s="79" t="s">
        <v>150</v>
      </c>
      <c r="D19" s="124" t="s">
        <v>202</v>
      </c>
      <c r="E19" s="56" t="s">
        <v>203</v>
      </c>
      <c r="F19" s="41">
        <v>6160</v>
      </c>
      <c r="G19" s="32" t="s">
        <v>51</v>
      </c>
      <c r="J19" s="14"/>
    </row>
    <row r="20" spans="1:10" s="118" customFormat="1" x14ac:dyDescent="0.25">
      <c r="A20" s="34">
        <v>623</v>
      </c>
      <c r="B20" s="34" t="s">
        <v>14</v>
      </c>
      <c r="C20" s="79" t="s">
        <v>151</v>
      </c>
      <c r="D20" s="124" t="s">
        <v>152</v>
      </c>
      <c r="E20" s="56" t="s">
        <v>153</v>
      </c>
      <c r="F20" s="41">
        <v>147</v>
      </c>
      <c r="G20" s="32" t="s">
        <v>51</v>
      </c>
      <c r="J20" s="14"/>
    </row>
    <row r="21" spans="1:10" s="118" customFormat="1" x14ac:dyDescent="0.25">
      <c r="A21" s="34">
        <v>623</v>
      </c>
      <c r="B21" s="34" t="s">
        <v>14</v>
      </c>
      <c r="C21" s="79" t="s">
        <v>151</v>
      </c>
      <c r="D21" s="124" t="s">
        <v>154</v>
      </c>
      <c r="E21" s="56" t="s">
        <v>153</v>
      </c>
      <c r="F21" s="41">
        <v>78.64</v>
      </c>
      <c r="G21" s="32" t="s">
        <v>51</v>
      </c>
      <c r="J21" s="14"/>
    </row>
    <row r="22" spans="1:10" s="118" customFormat="1" x14ac:dyDescent="0.25">
      <c r="A22" s="34">
        <v>623</v>
      </c>
      <c r="B22" s="34" t="s">
        <v>14</v>
      </c>
      <c r="C22" s="79" t="s">
        <v>155</v>
      </c>
      <c r="D22" s="124" t="s">
        <v>156</v>
      </c>
      <c r="E22" s="56" t="s">
        <v>157</v>
      </c>
      <c r="F22" s="41">
        <v>492</v>
      </c>
      <c r="G22" s="32" t="s">
        <v>51</v>
      </c>
      <c r="J22" s="14"/>
    </row>
    <row r="23" spans="1:10" s="118" customFormat="1" x14ac:dyDescent="0.25">
      <c r="A23" s="34">
        <v>623</v>
      </c>
      <c r="B23" s="34" t="s">
        <v>14</v>
      </c>
      <c r="C23" s="79" t="s">
        <v>155</v>
      </c>
      <c r="D23" s="124" t="s">
        <v>158</v>
      </c>
      <c r="E23" s="56" t="s">
        <v>157</v>
      </c>
      <c r="F23" s="41">
        <v>115.5</v>
      </c>
      <c r="G23" s="32" t="s">
        <v>51</v>
      </c>
      <c r="J23" s="14"/>
    </row>
    <row r="24" spans="1:10" x14ac:dyDescent="0.25">
      <c r="A24" s="34">
        <v>623</v>
      </c>
      <c r="B24" s="34" t="s">
        <v>14</v>
      </c>
      <c r="C24" s="121" t="s">
        <v>167</v>
      </c>
      <c r="D24" s="124" t="s">
        <v>168</v>
      </c>
      <c r="E24" s="122" t="s">
        <v>161</v>
      </c>
      <c r="F24" s="41">
        <v>1300</v>
      </c>
      <c r="G24" s="32" t="s">
        <v>51</v>
      </c>
    </row>
    <row r="25" spans="1:10" x14ac:dyDescent="0.25">
      <c r="A25" s="34">
        <v>623</v>
      </c>
      <c r="B25" s="34" t="s">
        <v>14</v>
      </c>
      <c r="C25" s="121" t="s">
        <v>167</v>
      </c>
      <c r="D25" s="124" t="s">
        <v>169</v>
      </c>
      <c r="E25" s="122" t="s">
        <v>170</v>
      </c>
      <c r="F25" s="41">
        <v>13000</v>
      </c>
      <c r="G25" s="32" t="s">
        <v>51</v>
      </c>
    </row>
    <row r="26" spans="1:10" x14ac:dyDescent="0.25">
      <c r="A26" s="34">
        <v>623</v>
      </c>
      <c r="B26" s="34" t="s">
        <v>14</v>
      </c>
      <c r="C26" s="121" t="s">
        <v>167</v>
      </c>
      <c r="D26" s="124" t="s">
        <v>171</v>
      </c>
      <c r="E26" s="122" t="s">
        <v>170</v>
      </c>
      <c r="F26" s="41">
        <v>14300</v>
      </c>
      <c r="G26" s="32" t="s">
        <v>51</v>
      </c>
    </row>
    <row r="27" spans="1:10" x14ac:dyDescent="0.25">
      <c r="A27" s="34">
        <v>623</v>
      </c>
      <c r="B27" s="34" t="s">
        <v>14</v>
      </c>
      <c r="C27" s="121" t="s">
        <v>167</v>
      </c>
      <c r="D27" s="124" t="s">
        <v>172</v>
      </c>
      <c r="E27" s="122" t="s">
        <v>173</v>
      </c>
      <c r="F27" s="41">
        <v>13920.43</v>
      </c>
      <c r="G27" s="32" t="s">
        <v>51</v>
      </c>
    </row>
    <row r="28" spans="1:10" x14ac:dyDescent="0.25">
      <c r="A28" s="34">
        <v>623</v>
      </c>
      <c r="B28" s="34" t="s">
        <v>14</v>
      </c>
      <c r="C28" s="121" t="s">
        <v>167</v>
      </c>
      <c r="D28" s="124" t="s">
        <v>174</v>
      </c>
      <c r="E28" s="122" t="s">
        <v>175</v>
      </c>
      <c r="F28" s="41">
        <v>9750</v>
      </c>
      <c r="G28" s="32" t="s">
        <v>51</v>
      </c>
    </row>
    <row r="29" spans="1:10" x14ac:dyDescent="0.25">
      <c r="A29" s="34">
        <v>623</v>
      </c>
      <c r="B29" s="34" t="s">
        <v>14</v>
      </c>
      <c r="C29" s="121" t="s">
        <v>167</v>
      </c>
      <c r="D29" s="124" t="s">
        <v>176</v>
      </c>
      <c r="E29" s="122" t="s">
        <v>177</v>
      </c>
      <c r="F29" s="41">
        <v>6500</v>
      </c>
      <c r="G29" s="32" t="s">
        <v>51</v>
      </c>
    </row>
    <row r="30" spans="1:10" x14ac:dyDescent="0.25">
      <c r="A30" s="34">
        <v>623</v>
      </c>
      <c r="B30" s="34" t="s">
        <v>14</v>
      </c>
      <c r="C30" s="121" t="s">
        <v>167</v>
      </c>
      <c r="D30" s="124" t="s">
        <v>178</v>
      </c>
      <c r="E30" s="122" t="s">
        <v>179</v>
      </c>
      <c r="F30" s="41">
        <v>16250</v>
      </c>
      <c r="G30" s="32" t="s">
        <v>51</v>
      </c>
    </row>
    <row r="31" spans="1:10" x14ac:dyDescent="0.25">
      <c r="A31" s="34">
        <v>623</v>
      </c>
      <c r="B31" s="34" t="s">
        <v>14</v>
      </c>
      <c r="C31" s="121" t="s">
        <v>167</v>
      </c>
      <c r="D31" s="124" t="s">
        <v>180</v>
      </c>
      <c r="E31" s="122" t="s">
        <v>181</v>
      </c>
      <c r="F31" s="41">
        <v>6500</v>
      </c>
      <c r="G31" s="32" t="s">
        <v>51</v>
      </c>
    </row>
    <row r="32" spans="1:10" x14ac:dyDescent="0.25">
      <c r="A32" s="34">
        <v>623</v>
      </c>
      <c r="B32" s="34" t="s">
        <v>14</v>
      </c>
      <c r="C32" s="121" t="s">
        <v>167</v>
      </c>
      <c r="D32" s="124" t="s">
        <v>182</v>
      </c>
      <c r="E32" s="122" t="s">
        <v>183</v>
      </c>
      <c r="F32" s="41">
        <v>6500</v>
      </c>
      <c r="G32" s="32" t="s">
        <v>51</v>
      </c>
    </row>
    <row r="33" spans="1:7" x14ac:dyDescent="0.25">
      <c r="A33" s="34">
        <v>623</v>
      </c>
      <c r="B33" s="34" t="s">
        <v>14</v>
      </c>
      <c r="C33" s="121" t="s">
        <v>167</v>
      </c>
      <c r="D33" s="124" t="s">
        <v>184</v>
      </c>
      <c r="E33" s="122" t="s">
        <v>185</v>
      </c>
      <c r="F33" s="41">
        <v>3250</v>
      </c>
      <c r="G33" s="32" t="s">
        <v>51</v>
      </c>
    </row>
    <row r="34" spans="1:7" x14ac:dyDescent="0.25">
      <c r="A34" s="34">
        <v>623</v>
      </c>
      <c r="B34" s="34" t="s">
        <v>14</v>
      </c>
      <c r="C34" s="121" t="s">
        <v>167</v>
      </c>
      <c r="D34" s="124" t="s">
        <v>186</v>
      </c>
      <c r="E34" s="122" t="s">
        <v>185</v>
      </c>
      <c r="F34" s="41">
        <v>11700</v>
      </c>
      <c r="G34" s="32" t="s">
        <v>51</v>
      </c>
    </row>
    <row r="35" spans="1:7" x14ac:dyDescent="0.25">
      <c r="A35" s="34">
        <v>623</v>
      </c>
      <c r="B35" s="34" t="s">
        <v>14</v>
      </c>
      <c r="C35" s="121" t="s">
        <v>167</v>
      </c>
      <c r="D35" s="124" t="s">
        <v>187</v>
      </c>
      <c r="E35" s="122" t="s">
        <v>144</v>
      </c>
      <c r="F35" s="41">
        <v>3250</v>
      </c>
      <c r="G35" s="32" t="s">
        <v>51</v>
      </c>
    </row>
    <row r="36" spans="1:7" x14ac:dyDescent="0.25">
      <c r="A36" s="34">
        <v>623</v>
      </c>
      <c r="B36" s="34" t="s">
        <v>14</v>
      </c>
      <c r="C36" s="121" t="s">
        <v>167</v>
      </c>
      <c r="D36" s="124" t="s">
        <v>188</v>
      </c>
      <c r="E36" s="122" t="s">
        <v>144</v>
      </c>
      <c r="F36" s="41">
        <v>2188</v>
      </c>
      <c r="G36" s="32" t="s">
        <v>51</v>
      </c>
    </row>
    <row r="37" spans="1:7" x14ac:dyDescent="0.25">
      <c r="A37" s="34">
        <v>623</v>
      </c>
      <c r="B37" s="34" t="s">
        <v>14</v>
      </c>
      <c r="C37" s="121" t="s">
        <v>167</v>
      </c>
      <c r="D37" s="124" t="s">
        <v>189</v>
      </c>
      <c r="E37" s="122" t="s">
        <v>144</v>
      </c>
      <c r="F37" s="41">
        <v>6500</v>
      </c>
      <c r="G37" s="32" t="s">
        <v>51</v>
      </c>
    </row>
    <row r="38" spans="1:7" x14ac:dyDescent="0.25">
      <c r="A38" s="34">
        <v>623</v>
      </c>
      <c r="B38" s="34" t="s">
        <v>14</v>
      </c>
      <c r="C38" s="121" t="s">
        <v>167</v>
      </c>
      <c r="D38" s="124" t="s">
        <v>190</v>
      </c>
      <c r="E38" s="122" t="s">
        <v>191</v>
      </c>
      <c r="F38" s="41">
        <v>2131.8599999999997</v>
      </c>
      <c r="G38" s="32" t="s">
        <v>51</v>
      </c>
    </row>
    <row r="39" spans="1:7" x14ac:dyDescent="0.25">
      <c r="A39" s="34">
        <v>623</v>
      </c>
      <c r="B39" s="34" t="s">
        <v>14</v>
      </c>
      <c r="C39" s="121" t="s">
        <v>167</v>
      </c>
      <c r="D39" s="124" t="s">
        <v>192</v>
      </c>
      <c r="E39" s="122" t="s">
        <v>193</v>
      </c>
      <c r="F39" s="41">
        <v>3250</v>
      </c>
      <c r="G39" s="32" t="s">
        <v>51</v>
      </c>
    </row>
    <row r="40" spans="1:7" x14ac:dyDescent="0.25">
      <c r="A40" s="34">
        <v>623</v>
      </c>
      <c r="B40" s="34" t="s">
        <v>14</v>
      </c>
      <c r="C40" s="121" t="s">
        <v>167</v>
      </c>
      <c r="D40" s="124" t="s">
        <v>194</v>
      </c>
      <c r="E40" s="122" t="s">
        <v>193</v>
      </c>
      <c r="F40" s="41">
        <v>3250</v>
      </c>
      <c r="G40" s="32" t="s">
        <v>51</v>
      </c>
    </row>
    <row r="41" spans="1:7" x14ac:dyDescent="0.25">
      <c r="A41" s="34">
        <v>623</v>
      </c>
      <c r="B41" s="34" t="s">
        <v>14</v>
      </c>
      <c r="C41" s="121" t="s">
        <v>167</v>
      </c>
      <c r="D41" s="124" t="s">
        <v>195</v>
      </c>
      <c r="E41" s="122" t="s">
        <v>193</v>
      </c>
      <c r="F41" s="41">
        <v>3250</v>
      </c>
      <c r="G41" s="32" t="s">
        <v>51</v>
      </c>
    </row>
    <row r="42" spans="1:7" x14ac:dyDescent="0.25">
      <c r="A42" s="34">
        <v>623</v>
      </c>
      <c r="B42" s="34" t="s">
        <v>14</v>
      </c>
      <c r="C42" s="79" t="s">
        <v>151</v>
      </c>
      <c r="D42" s="124" t="s">
        <v>196</v>
      </c>
      <c r="E42" s="56" t="s">
        <v>181</v>
      </c>
      <c r="F42" s="41">
        <v>129</v>
      </c>
      <c r="G42" s="32" t="s">
        <v>51</v>
      </c>
    </row>
    <row r="43" spans="1:7" x14ac:dyDescent="0.25">
      <c r="A43" s="34">
        <v>623</v>
      </c>
      <c r="B43" s="34" t="s">
        <v>14</v>
      </c>
      <c r="C43" s="79" t="s">
        <v>151</v>
      </c>
      <c r="D43" s="124" t="s">
        <v>197</v>
      </c>
      <c r="E43" s="56" t="s">
        <v>199</v>
      </c>
      <c r="F43" s="41">
        <v>149</v>
      </c>
      <c r="G43" s="32" t="s">
        <v>51</v>
      </c>
    </row>
    <row r="44" spans="1:7" x14ac:dyDescent="0.25">
      <c r="A44" s="34">
        <v>623</v>
      </c>
      <c r="B44" s="34" t="s">
        <v>14</v>
      </c>
      <c r="C44" s="79" t="s">
        <v>151</v>
      </c>
      <c r="D44" s="124" t="s">
        <v>198</v>
      </c>
      <c r="E44" s="56" t="s">
        <v>199</v>
      </c>
      <c r="F44" s="41">
        <v>149</v>
      </c>
      <c r="G44" s="32" t="s">
        <v>51</v>
      </c>
    </row>
    <row r="45" spans="1:7" x14ac:dyDescent="0.25">
      <c r="A45" s="34">
        <v>623</v>
      </c>
      <c r="B45" s="34" t="s">
        <v>14</v>
      </c>
      <c r="C45" s="79" t="s">
        <v>151</v>
      </c>
      <c r="D45" s="124" t="s">
        <v>200</v>
      </c>
      <c r="E45" s="56" t="s">
        <v>199</v>
      </c>
      <c r="F45" s="41">
        <v>55</v>
      </c>
      <c r="G45" s="32" t="s">
        <v>51</v>
      </c>
    </row>
    <row r="46" spans="1:7" x14ac:dyDescent="0.25">
      <c r="A46" s="34">
        <v>623</v>
      </c>
      <c r="B46" s="34" t="s">
        <v>14</v>
      </c>
      <c r="C46" s="79" t="s">
        <v>151</v>
      </c>
      <c r="D46" s="124" t="s">
        <v>201</v>
      </c>
      <c r="E46" s="56" t="s">
        <v>199</v>
      </c>
      <c r="F46" s="41">
        <v>50</v>
      </c>
      <c r="G46" s="32" t="s">
        <v>51</v>
      </c>
    </row>
    <row r="47" spans="1:7" x14ac:dyDescent="0.25">
      <c r="A47" s="34">
        <v>623</v>
      </c>
      <c r="B47" s="34" t="s">
        <v>14</v>
      </c>
      <c r="C47" s="79" t="s">
        <v>204</v>
      </c>
      <c r="D47" s="124" t="s">
        <v>205</v>
      </c>
      <c r="E47" s="56" t="s">
        <v>206</v>
      </c>
      <c r="F47" s="41">
        <v>2081.4</v>
      </c>
      <c r="G47" s="32" t="s">
        <v>51</v>
      </c>
    </row>
    <row r="48" spans="1:7" x14ac:dyDescent="0.25">
      <c r="A48" s="34">
        <v>623</v>
      </c>
      <c r="B48" s="34" t="s">
        <v>14</v>
      </c>
      <c r="C48" s="79" t="s">
        <v>204</v>
      </c>
      <c r="D48" s="124" t="s">
        <v>207</v>
      </c>
      <c r="E48" s="56" t="s">
        <v>206</v>
      </c>
      <c r="F48" s="41">
        <v>10822.5</v>
      </c>
      <c r="G48" s="32" t="s">
        <v>51</v>
      </c>
    </row>
    <row r="49" spans="1:10" x14ac:dyDescent="0.25">
      <c r="A49" s="34">
        <v>623</v>
      </c>
      <c r="B49" s="34" t="s">
        <v>14</v>
      </c>
      <c r="C49" s="79" t="s">
        <v>151</v>
      </c>
      <c r="D49" s="124" t="s">
        <v>208</v>
      </c>
      <c r="E49" s="56" t="s">
        <v>209</v>
      </c>
      <c r="F49" s="41">
        <v>460</v>
      </c>
      <c r="G49" s="32" t="s">
        <v>51</v>
      </c>
    </row>
    <row r="50" spans="1:10" x14ac:dyDescent="0.25">
      <c r="A50" s="34">
        <v>623</v>
      </c>
      <c r="B50" s="34" t="s">
        <v>14</v>
      </c>
      <c r="C50" s="79" t="s">
        <v>151</v>
      </c>
      <c r="D50" s="124" t="s">
        <v>210</v>
      </c>
      <c r="E50" s="56" t="s">
        <v>211</v>
      </c>
      <c r="F50" s="41">
        <v>67.5</v>
      </c>
      <c r="G50" s="32" t="s">
        <v>51</v>
      </c>
    </row>
    <row r="51" spans="1:10" x14ac:dyDescent="0.25">
      <c r="A51" s="34">
        <v>623</v>
      </c>
      <c r="B51" s="34" t="s">
        <v>14</v>
      </c>
      <c r="C51" s="79" t="s">
        <v>213</v>
      </c>
      <c r="D51" s="124" t="s">
        <v>214</v>
      </c>
      <c r="E51" s="56" t="s">
        <v>212</v>
      </c>
      <c r="F51" s="41">
        <v>4952.8500000000004</v>
      </c>
      <c r="G51" s="32" t="s">
        <v>51</v>
      </c>
    </row>
    <row r="52" spans="1:10" x14ac:dyDescent="0.25">
      <c r="A52" s="34">
        <v>623</v>
      </c>
      <c r="B52" s="34" t="s">
        <v>14</v>
      </c>
      <c r="C52" s="79" t="s">
        <v>151</v>
      </c>
      <c r="D52" s="124" t="s">
        <v>216</v>
      </c>
      <c r="E52" s="56" t="s">
        <v>217</v>
      </c>
      <c r="F52" s="41">
        <v>149</v>
      </c>
      <c r="G52" s="32" t="s">
        <v>51</v>
      </c>
    </row>
    <row r="53" spans="1:10" x14ac:dyDescent="0.25">
      <c r="A53" s="34">
        <v>623</v>
      </c>
      <c r="B53" s="34" t="s">
        <v>14</v>
      </c>
      <c r="C53" s="79" t="s">
        <v>218</v>
      </c>
      <c r="D53" s="124" t="s">
        <v>219</v>
      </c>
      <c r="E53" s="56" t="s">
        <v>220</v>
      </c>
      <c r="F53" s="41">
        <v>122.9</v>
      </c>
      <c r="G53" s="32" t="s">
        <v>51</v>
      </c>
    </row>
    <row r="54" spans="1:10" x14ac:dyDescent="0.25">
      <c r="A54" s="34">
        <v>623</v>
      </c>
      <c r="B54" s="34" t="s">
        <v>14</v>
      </c>
      <c r="C54" s="79" t="s">
        <v>151</v>
      </c>
      <c r="D54" s="124" t="s">
        <v>221</v>
      </c>
      <c r="E54" s="56" t="s">
        <v>215</v>
      </c>
      <c r="F54" s="41">
        <v>75</v>
      </c>
      <c r="G54" s="32" t="s">
        <v>51</v>
      </c>
    </row>
    <row r="55" spans="1:10" x14ac:dyDescent="0.25">
      <c r="A55" s="34">
        <v>623</v>
      </c>
      <c r="B55" s="34" t="s">
        <v>14</v>
      </c>
      <c r="C55" s="79" t="s">
        <v>222</v>
      </c>
      <c r="D55" s="124" t="s">
        <v>223</v>
      </c>
      <c r="E55" s="56" t="s">
        <v>224</v>
      </c>
      <c r="F55" s="41">
        <v>9691.8700000000008</v>
      </c>
      <c r="G55" s="32" t="s">
        <v>51</v>
      </c>
    </row>
    <row r="56" spans="1:10" x14ac:dyDescent="0.25">
      <c r="A56" s="34">
        <v>623</v>
      </c>
      <c r="B56" s="34" t="s">
        <v>14</v>
      </c>
      <c r="C56" s="121" t="s">
        <v>167</v>
      </c>
      <c r="D56" s="124" t="s">
        <v>225</v>
      </c>
      <c r="E56" s="56" t="s">
        <v>193</v>
      </c>
      <c r="F56" s="41">
        <v>1950</v>
      </c>
      <c r="G56" s="32" t="s">
        <v>51</v>
      </c>
    </row>
    <row r="57" spans="1:10" s="120" customFormat="1" x14ac:dyDescent="0.25">
      <c r="A57" s="34">
        <v>623</v>
      </c>
      <c r="B57" s="34" t="s">
        <v>14</v>
      </c>
      <c r="C57" s="121" t="s">
        <v>167</v>
      </c>
      <c r="D57" s="124" t="s">
        <v>231</v>
      </c>
      <c r="E57" s="56" t="s">
        <v>191</v>
      </c>
      <c r="F57" s="41">
        <v>16250</v>
      </c>
      <c r="G57" s="32" t="s">
        <v>51</v>
      </c>
      <c r="J57" s="14"/>
    </row>
    <row r="58" spans="1:10" x14ac:dyDescent="0.25">
      <c r="A58" s="34">
        <v>623</v>
      </c>
      <c r="B58" s="34" t="s">
        <v>14</v>
      </c>
      <c r="C58" s="79" t="s">
        <v>226</v>
      </c>
      <c r="D58" s="124" t="s">
        <v>228</v>
      </c>
      <c r="E58" s="56" t="s">
        <v>227</v>
      </c>
      <c r="F58" s="41">
        <v>229.78</v>
      </c>
      <c r="G58" s="32" t="s">
        <v>51</v>
      </c>
    </row>
    <row r="59" spans="1:10" s="126" customFormat="1" x14ac:dyDescent="0.25">
      <c r="A59" s="34">
        <v>623</v>
      </c>
      <c r="B59" s="34" t="s">
        <v>14</v>
      </c>
      <c r="C59" s="79" t="s">
        <v>222</v>
      </c>
      <c r="D59" s="124" t="s">
        <v>233</v>
      </c>
      <c r="E59" s="56" t="s">
        <v>229</v>
      </c>
      <c r="F59" s="41">
        <v>8227.5</v>
      </c>
      <c r="G59" s="32" t="s">
        <v>51</v>
      </c>
      <c r="J59" s="14"/>
    </row>
    <row r="60" spans="1:10" s="126" customFormat="1" x14ac:dyDescent="0.25">
      <c r="A60" s="34">
        <v>623</v>
      </c>
      <c r="B60" s="34" t="s">
        <v>14</v>
      </c>
      <c r="C60" s="79" t="s">
        <v>150</v>
      </c>
      <c r="D60" s="124" t="s">
        <v>234</v>
      </c>
      <c r="E60" s="56" t="s">
        <v>229</v>
      </c>
      <c r="F60" s="41">
        <v>7040</v>
      </c>
      <c r="G60" s="32" t="s">
        <v>51</v>
      </c>
      <c r="J60" s="14"/>
    </row>
    <row r="61" spans="1:10" s="126" customFormat="1" x14ac:dyDescent="0.25">
      <c r="A61" s="34">
        <v>623</v>
      </c>
      <c r="B61" s="34" t="s">
        <v>14</v>
      </c>
      <c r="C61" s="79" t="s">
        <v>138</v>
      </c>
      <c r="D61" s="124" t="s">
        <v>235</v>
      </c>
      <c r="E61" s="56" t="s">
        <v>230</v>
      </c>
      <c r="F61" s="41">
        <v>485.1</v>
      </c>
      <c r="G61" s="32" t="s">
        <v>51</v>
      </c>
      <c r="J61" s="14"/>
    </row>
    <row r="62" spans="1:10" s="126" customFormat="1" x14ac:dyDescent="0.25">
      <c r="A62" s="34">
        <v>623</v>
      </c>
      <c r="B62" s="34" t="s">
        <v>14</v>
      </c>
      <c r="C62" s="79" t="s">
        <v>138</v>
      </c>
      <c r="D62" s="124" t="s">
        <v>236</v>
      </c>
      <c r="E62" s="56" t="s">
        <v>230</v>
      </c>
      <c r="F62" s="41">
        <v>532.9</v>
      </c>
      <c r="G62" s="32" t="s">
        <v>51</v>
      </c>
      <c r="J62" s="14"/>
    </row>
    <row r="63" spans="1:10" s="126" customFormat="1" x14ac:dyDescent="0.25">
      <c r="A63" s="34">
        <v>623</v>
      </c>
      <c r="B63" s="34" t="s">
        <v>14</v>
      </c>
      <c r="C63" s="79" t="s">
        <v>138</v>
      </c>
      <c r="D63" s="124" t="s">
        <v>237</v>
      </c>
      <c r="E63" s="56" t="s">
        <v>230</v>
      </c>
      <c r="F63" s="41">
        <v>502.4</v>
      </c>
      <c r="G63" s="32" t="s">
        <v>51</v>
      </c>
      <c r="J63" s="14"/>
    </row>
    <row r="64" spans="1:10" s="126" customFormat="1" x14ac:dyDescent="0.25">
      <c r="A64" s="34">
        <v>623</v>
      </c>
      <c r="B64" s="34" t="s">
        <v>14</v>
      </c>
      <c r="C64" s="79" t="s">
        <v>138</v>
      </c>
      <c r="D64" s="124" t="s">
        <v>238</v>
      </c>
      <c r="E64" s="56" t="s">
        <v>215</v>
      </c>
      <c r="F64" s="41">
        <v>867.1</v>
      </c>
      <c r="G64" s="32" t="s">
        <v>51</v>
      </c>
      <c r="J64" s="14"/>
    </row>
    <row r="65" spans="1:7" ht="15.75" x14ac:dyDescent="0.25">
      <c r="A65" s="135" t="s">
        <v>36</v>
      </c>
      <c r="B65" s="136"/>
      <c r="C65" s="136"/>
      <c r="D65" s="136"/>
      <c r="E65" s="137"/>
      <c r="F65" s="116">
        <f>SUM(F15:F64)</f>
        <v>206770.83</v>
      </c>
      <c r="G65" s="40"/>
    </row>
    <row r="66" spans="1:7" x14ac:dyDescent="0.25">
      <c r="A66" s="126"/>
      <c r="B66" s="126"/>
      <c r="C66" s="68"/>
      <c r="E66" s="68"/>
      <c r="F66" s="68"/>
      <c r="G66" s="68"/>
    </row>
    <row r="67" spans="1:7" x14ac:dyDescent="0.25">
      <c r="F67" s="85"/>
    </row>
    <row r="70" spans="1:7" x14ac:dyDescent="0.25">
      <c r="A70" s="76"/>
      <c r="B70" s="76"/>
      <c r="C70" s="76"/>
      <c r="D70" s="51"/>
      <c r="E70" s="51"/>
      <c r="F70" s="76"/>
      <c r="G70" s="76"/>
    </row>
    <row r="71" spans="1:7" x14ac:dyDescent="0.25">
      <c r="A71" s="130" t="s">
        <v>30</v>
      </c>
      <c r="B71" s="130"/>
      <c r="C71" s="75"/>
      <c r="D71" s="52"/>
      <c r="E71" s="53"/>
      <c r="F71" s="76"/>
      <c r="G71" s="29" t="s">
        <v>32</v>
      </c>
    </row>
    <row r="72" spans="1:7" ht="15.75" x14ac:dyDescent="0.25">
      <c r="A72" s="131" t="s">
        <v>31</v>
      </c>
      <c r="B72" s="131"/>
      <c r="C72" s="75"/>
      <c r="D72" s="52"/>
      <c r="E72" s="53"/>
      <c r="F72" s="76"/>
      <c r="G72" s="29" t="s">
        <v>232</v>
      </c>
    </row>
    <row r="73" spans="1:7" x14ac:dyDescent="0.25">
      <c r="A73" s="76"/>
      <c r="B73" s="76"/>
      <c r="C73" s="76"/>
      <c r="D73" s="51"/>
      <c r="E73" s="51"/>
      <c r="F73" s="76"/>
      <c r="G73" s="76"/>
    </row>
    <row r="74" spans="1:7" x14ac:dyDescent="0.25">
      <c r="A74" s="132" t="s">
        <v>247</v>
      </c>
      <c r="B74" s="132"/>
      <c r="C74" s="76"/>
      <c r="D74" s="51"/>
      <c r="E74" s="51"/>
      <c r="F74" s="76"/>
      <c r="G74" s="76" t="s">
        <v>247</v>
      </c>
    </row>
    <row r="75" spans="1:7" x14ac:dyDescent="0.25">
      <c r="A75" s="76"/>
      <c r="B75" s="76"/>
      <c r="C75" s="76"/>
      <c r="D75" s="51"/>
      <c r="E75" s="51"/>
      <c r="F75" s="76"/>
      <c r="G75" s="76"/>
    </row>
  </sheetData>
  <autoFilter ref="A14:G67"/>
  <mergeCells count="6">
    <mergeCell ref="A71:B71"/>
    <mergeCell ref="A72:B72"/>
    <mergeCell ref="A74:B74"/>
    <mergeCell ref="A5:G10"/>
    <mergeCell ref="A13:C13"/>
    <mergeCell ref="A65:E65"/>
  </mergeCells>
  <conditionalFormatting sqref="D59">
    <cfRule type="duplicateValues" dxfId="6" priority="12"/>
  </conditionalFormatting>
  <conditionalFormatting sqref="D60:D62">
    <cfRule type="duplicateValues" dxfId="5" priority="11"/>
  </conditionalFormatting>
  <conditionalFormatting sqref="D63">
    <cfRule type="duplicateValues" dxfId="4" priority="10"/>
  </conditionalFormatting>
  <conditionalFormatting sqref="D15:D58">
    <cfRule type="duplicateValues" dxfId="3" priority="54"/>
  </conditionalFormatting>
  <conditionalFormatting sqref="D64">
    <cfRule type="duplicateValues" dxfId="2" priority="55"/>
  </conditionalFormatting>
  <conditionalFormatting sqref="D15:D64">
    <cfRule type="duplicateValues" dxfId="1" priority="1"/>
  </conditionalFormatting>
  <printOptions horizontalCentered="1"/>
  <pageMargins left="0.25" right="0.25" top="0.75" bottom="0.75" header="0.3" footer="0.3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F32" sqref="F32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1" customWidth="1"/>
    <col min="5" max="5" width="16.85546875" style="51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50"/>
      <c r="E1" s="50"/>
      <c r="F1" s="1"/>
      <c r="G1" s="1"/>
    </row>
    <row r="2" spans="1:8" s="89" customFormat="1" x14ac:dyDescent="0.25">
      <c r="A2" s="1"/>
      <c r="B2" s="1"/>
      <c r="C2" s="1"/>
      <c r="D2" s="50"/>
      <c r="E2" s="50"/>
      <c r="F2" s="1"/>
      <c r="G2" s="1"/>
    </row>
    <row r="3" spans="1:8" s="89" customFormat="1" ht="47.25" customHeight="1" x14ac:dyDescent="0.25">
      <c r="A3" s="1"/>
      <c r="B3" s="1"/>
      <c r="C3" s="1"/>
      <c r="D3" s="50"/>
      <c r="E3" s="50"/>
      <c r="F3" s="1"/>
      <c r="G3" s="1"/>
    </row>
    <row r="4" spans="1:8" ht="16.5" x14ac:dyDescent="0.3">
      <c r="A4" s="138" t="s">
        <v>59</v>
      </c>
      <c r="B4" s="138"/>
      <c r="C4" s="138"/>
      <c r="D4" s="138"/>
      <c r="E4" s="138"/>
      <c r="F4" s="138"/>
      <c r="G4" s="138"/>
      <c r="H4" s="36"/>
    </row>
    <row r="5" spans="1:8" ht="25.5" customHeight="1" x14ac:dyDescent="0.3">
      <c r="A5" s="138"/>
      <c r="B5" s="138"/>
      <c r="C5" s="138"/>
      <c r="D5" s="138"/>
      <c r="E5" s="138"/>
      <c r="F5" s="138"/>
      <c r="G5" s="138"/>
      <c r="H5" s="36"/>
    </row>
    <row r="6" spans="1:8" ht="15" customHeight="1" x14ac:dyDescent="0.3">
      <c r="A6" s="138"/>
      <c r="B6" s="138"/>
      <c r="C6" s="138"/>
      <c r="D6" s="138"/>
      <c r="E6" s="138"/>
      <c r="F6" s="138"/>
      <c r="G6" s="138"/>
      <c r="H6" s="36"/>
    </row>
    <row r="7" spans="1:8" ht="15" customHeight="1" x14ac:dyDescent="0.3">
      <c r="A7" s="138"/>
      <c r="B7" s="138"/>
      <c r="C7" s="138"/>
      <c r="D7" s="138"/>
      <c r="E7" s="138"/>
      <c r="F7" s="138"/>
      <c r="G7" s="138"/>
      <c r="H7" s="36"/>
    </row>
    <row r="8" spans="1:8" ht="15" customHeight="1" x14ac:dyDescent="0.3">
      <c r="A8" s="138"/>
      <c r="B8" s="138"/>
      <c r="C8" s="138"/>
      <c r="D8" s="138"/>
      <c r="E8" s="138"/>
      <c r="F8" s="138"/>
      <c r="G8" s="138"/>
      <c r="H8" s="36"/>
    </row>
    <row r="9" spans="1:8" ht="16.5" customHeight="1" x14ac:dyDescent="0.3">
      <c r="A9" s="138"/>
      <c r="B9" s="138"/>
      <c r="C9" s="138"/>
      <c r="D9" s="138"/>
      <c r="E9" s="138"/>
      <c r="F9" s="138"/>
      <c r="G9" s="138"/>
      <c r="H9" s="36"/>
    </row>
    <row r="10" spans="1:8" ht="15" customHeight="1" x14ac:dyDescent="0.25">
      <c r="F10" s="139" t="s">
        <v>20</v>
      </c>
      <c r="G10" s="139"/>
    </row>
    <row r="11" spans="1:8" ht="8.25" customHeight="1" x14ac:dyDescent="0.25">
      <c r="A11" s="141"/>
      <c r="B11" s="141"/>
      <c r="C11" s="141"/>
      <c r="D11" s="49"/>
      <c r="F11" s="140" t="s">
        <v>12</v>
      </c>
      <c r="G11" s="142"/>
    </row>
    <row r="12" spans="1:8" ht="6.75" customHeight="1" x14ac:dyDescent="0.25">
      <c r="F12" s="140"/>
      <c r="G12" s="142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34" t="s">
        <v>248</v>
      </c>
      <c r="B14" s="134"/>
      <c r="C14" s="134"/>
      <c r="D14" s="49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35</v>
      </c>
      <c r="E15" s="10" t="s">
        <v>4</v>
      </c>
      <c r="F15" s="9" t="s">
        <v>0</v>
      </c>
      <c r="G15" s="10" t="s">
        <v>5</v>
      </c>
    </row>
    <row r="16" spans="1:8" s="58" customFormat="1" ht="15" customHeight="1" x14ac:dyDescent="0.25">
      <c r="A16" s="34">
        <v>623</v>
      </c>
      <c r="B16" s="34" t="s">
        <v>14</v>
      </c>
      <c r="C16" s="57"/>
      <c r="D16" s="67"/>
      <c r="E16" s="115"/>
      <c r="F16" s="66"/>
      <c r="G16" s="80"/>
    </row>
    <row r="17" spans="1:8" s="58" customFormat="1" ht="15" customHeight="1" x14ac:dyDescent="0.25">
      <c r="A17" s="34">
        <v>623</v>
      </c>
      <c r="B17" s="34" t="s">
        <v>14</v>
      </c>
      <c r="C17" s="57"/>
      <c r="D17" s="67"/>
      <c r="E17" s="78"/>
      <c r="F17" s="66"/>
      <c r="G17" s="80"/>
    </row>
    <row r="18" spans="1:8" x14ac:dyDescent="0.25">
      <c r="A18" s="34">
        <v>623</v>
      </c>
      <c r="B18" s="34" t="s">
        <v>14</v>
      </c>
      <c r="C18" s="57"/>
      <c r="D18" s="67"/>
      <c r="E18" s="78"/>
      <c r="F18" s="66"/>
      <c r="G18" s="80"/>
    </row>
    <row r="19" spans="1:8" x14ac:dyDescent="0.25">
      <c r="A19" s="34">
        <v>623</v>
      </c>
      <c r="B19" s="34" t="s">
        <v>14</v>
      </c>
      <c r="C19" s="57"/>
      <c r="D19" s="67"/>
      <c r="E19" s="78"/>
      <c r="F19" s="66"/>
      <c r="G19" s="80"/>
    </row>
    <row r="20" spans="1:8" x14ac:dyDescent="0.25">
      <c r="A20" s="34">
        <v>623</v>
      </c>
      <c r="B20" s="34" t="s">
        <v>14</v>
      </c>
      <c r="C20" s="57"/>
      <c r="D20" s="67"/>
      <c r="E20" s="78"/>
      <c r="F20" s="66"/>
      <c r="G20" s="80"/>
    </row>
    <row r="21" spans="1:8" s="76" customFormat="1" x14ac:dyDescent="0.25">
      <c r="A21" s="34">
        <v>623</v>
      </c>
      <c r="B21" s="34" t="s">
        <v>14</v>
      </c>
      <c r="C21" s="57"/>
      <c r="D21" s="67"/>
      <c r="E21" s="78"/>
      <c r="F21" s="66"/>
      <c r="G21" s="80"/>
      <c r="H21"/>
    </row>
    <row r="22" spans="1:8" s="76" customFormat="1" x14ac:dyDescent="0.25">
      <c r="A22" s="34">
        <v>623</v>
      </c>
      <c r="B22" s="34" t="s">
        <v>14</v>
      </c>
      <c r="C22" s="57"/>
      <c r="D22" s="67"/>
      <c r="E22" s="78"/>
      <c r="F22" s="66"/>
      <c r="G22" s="80"/>
      <c r="H22"/>
    </row>
    <row r="23" spans="1:8" s="76" customFormat="1" x14ac:dyDescent="0.25">
      <c r="A23" s="34">
        <v>623</v>
      </c>
      <c r="B23" s="34" t="s">
        <v>14</v>
      </c>
      <c r="C23" s="57"/>
      <c r="D23" s="67"/>
      <c r="E23" s="78"/>
      <c r="F23" s="66"/>
      <c r="G23" s="80"/>
      <c r="H23"/>
    </row>
    <row r="24" spans="1:8" s="76" customFormat="1" x14ac:dyDescent="0.25">
      <c r="A24" s="34">
        <v>623</v>
      </c>
      <c r="B24" s="34" t="s">
        <v>14</v>
      </c>
      <c r="C24" s="57"/>
      <c r="D24" s="67"/>
      <c r="E24" s="78"/>
      <c r="F24" s="66"/>
      <c r="G24" s="80"/>
      <c r="H24"/>
    </row>
    <row r="25" spans="1:8" s="76" customFormat="1" x14ac:dyDescent="0.25">
      <c r="A25" s="34">
        <v>623</v>
      </c>
      <c r="B25" s="34" t="s">
        <v>14</v>
      </c>
      <c r="C25" s="57"/>
      <c r="D25" s="67"/>
      <c r="E25" s="78"/>
      <c r="F25" s="66"/>
      <c r="G25" s="80"/>
      <c r="H25"/>
    </row>
    <row r="26" spans="1:8" ht="15.75" x14ac:dyDescent="0.25">
      <c r="A26" s="135" t="s">
        <v>36</v>
      </c>
      <c r="B26" s="136"/>
      <c r="C26" s="136"/>
      <c r="D26" s="136"/>
      <c r="E26" s="137"/>
      <c r="F26" s="116">
        <f>SUM(F16:F25)</f>
        <v>0</v>
      </c>
      <c r="G26" s="40"/>
    </row>
    <row r="27" spans="1:8" ht="15.75" x14ac:dyDescent="0.25">
      <c r="A27" s="42"/>
      <c r="B27" s="42"/>
      <c r="C27" s="42"/>
      <c r="D27" s="42"/>
      <c r="E27" s="42"/>
      <c r="F27" s="43"/>
      <c r="G27" s="44"/>
    </row>
    <row r="29" spans="1:8" x14ac:dyDescent="0.25">
      <c r="A29" s="130" t="s">
        <v>30</v>
      </c>
      <c r="B29" s="130"/>
      <c r="C29" s="75"/>
      <c r="D29" s="52"/>
      <c r="E29" s="53"/>
      <c r="F29" s="76"/>
      <c r="G29" s="29" t="s">
        <v>32</v>
      </c>
    </row>
    <row r="30" spans="1:8" s="8" customFormat="1" x14ac:dyDescent="0.25">
      <c r="A30" s="130" t="s">
        <v>31</v>
      </c>
      <c r="B30" s="130"/>
      <c r="C30" s="30"/>
      <c r="D30" s="30"/>
      <c r="E30" s="98"/>
      <c r="G30" s="29" t="s">
        <v>232</v>
      </c>
    </row>
    <row r="32" spans="1:8" x14ac:dyDescent="0.25">
      <c r="A32" s="132" t="s">
        <v>247</v>
      </c>
      <c r="B32" s="132"/>
      <c r="C32" s="76"/>
      <c r="F32" s="76"/>
      <c r="G32" s="76" t="s">
        <v>247</v>
      </c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zoomScale="90" zoomScaleNormal="90" workbookViewId="0">
      <selection activeCell="C43" sqref="C43"/>
    </sheetView>
  </sheetViews>
  <sheetFormatPr defaultRowHeight="15" x14ac:dyDescent="0.25"/>
  <cols>
    <col min="1" max="1" width="12.85546875" customWidth="1"/>
    <col min="2" max="2" width="11.7109375" customWidth="1"/>
    <col min="3" max="3" width="42.28515625" style="21" customWidth="1"/>
    <col min="4" max="4" width="18.5703125" style="23" customWidth="1"/>
    <col min="5" max="5" width="13.7109375" customWidth="1"/>
    <col min="6" max="6" width="14.28515625" bestFit="1" customWidth="1"/>
    <col min="7" max="7" width="25.85546875" bestFit="1" customWidth="1"/>
    <col min="13" max="13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s="92" customFormat="1" x14ac:dyDescent="0.25">
      <c r="A3" s="1"/>
      <c r="B3" s="1"/>
      <c r="C3" s="91"/>
      <c r="D3" s="23"/>
      <c r="E3" s="1"/>
      <c r="F3" s="1"/>
      <c r="G3" s="1"/>
    </row>
    <row r="4" spans="1:7" ht="14.1" customHeight="1" x14ac:dyDescent="0.25">
      <c r="A4" s="138" t="s">
        <v>60</v>
      </c>
      <c r="B4" s="138"/>
      <c r="C4" s="138"/>
      <c r="D4" s="138"/>
      <c r="E4" s="138"/>
      <c r="F4" s="138"/>
      <c r="G4" s="138"/>
    </row>
    <row r="5" spans="1:7" ht="14.1" customHeight="1" x14ac:dyDescent="0.25">
      <c r="A5" s="138"/>
      <c r="B5" s="138"/>
      <c r="C5" s="138"/>
      <c r="D5" s="138"/>
      <c r="E5" s="138"/>
      <c r="F5" s="138"/>
      <c r="G5" s="138"/>
    </row>
    <row r="6" spans="1:7" ht="14.1" customHeight="1" x14ac:dyDescent="0.25">
      <c r="A6" s="138"/>
      <c r="B6" s="138"/>
      <c r="C6" s="138"/>
      <c r="D6" s="138"/>
      <c r="E6" s="138"/>
      <c r="F6" s="138"/>
      <c r="G6" s="138"/>
    </row>
    <row r="7" spans="1:7" ht="14.1" customHeight="1" x14ac:dyDescent="0.25">
      <c r="A7" s="138"/>
      <c r="B7" s="138"/>
      <c r="C7" s="138"/>
      <c r="D7" s="138"/>
      <c r="E7" s="138"/>
      <c r="F7" s="138"/>
      <c r="G7" s="138"/>
    </row>
    <row r="8" spans="1:7" ht="14.1" customHeight="1" x14ac:dyDescent="0.25">
      <c r="A8" s="138"/>
      <c r="B8" s="138"/>
      <c r="C8" s="138"/>
      <c r="D8" s="138"/>
      <c r="E8" s="138"/>
      <c r="F8" s="138"/>
      <c r="G8" s="138"/>
    </row>
    <row r="9" spans="1:7" ht="14.1" customHeight="1" x14ac:dyDescent="0.25">
      <c r="A9" s="138"/>
      <c r="B9" s="138"/>
      <c r="C9" s="138"/>
      <c r="D9" s="138"/>
      <c r="E9" s="138"/>
      <c r="F9" s="138"/>
      <c r="G9" s="138"/>
    </row>
    <row r="10" spans="1:7" ht="14.1" customHeight="1" x14ac:dyDescent="0.25">
      <c r="A10" s="138"/>
      <c r="B10" s="138"/>
      <c r="C10" s="138"/>
      <c r="D10" s="138"/>
      <c r="E10" s="138"/>
      <c r="F10" s="138"/>
      <c r="G10" s="138"/>
    </row>
    <row r="11" spans="1:7" ht="14.1" customHeight="1" x14ac:dyDescent="0.25">
      <c r="G11" s="12" t="s">
        <v>21</v>
      </c>
    </row>
    <row r="12" spans="1:7" ht="14.1" customHeight="1" x14ac:dyDescent="0.25">
      <c r="A12" s="143" t="s">
        <v>33</v>
      </c>
      <c r="B12" s="143"/>
      <c r="C12" s="143"/>
      <c r="D12" s="24"/>
      <c r="G12" s="142" t="s">
        <v>12</v>
      </c>
    </row>
    <row r="13" spans="1:7" ht="14.1" customHeight="1" thickBot="1" x14ac:dyDescent="0.3">
      <c r="A13" s="144" t="s">
        <v>248</v>
      </c>
      <c r="B13" s="144"/>
      <c r="C13" s="144"/>
      <c r="D13" s="25"/>
      <c r="G13" s="142"/>
    </row>
    <row r="14" spans="1:7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7" ht="14.1" customHeight="1" x14ac:dyDescent="0.25">
      <c r="A15" s="19">
        <v>623</v>
      </c>
      <c r="B15" s="13" t="s">
        <v>13</v>
      </c>
      <c r="C15" s="22" t="s">
        <v>24</v>
      </c>
      <c r="D15" s="127" t="s">
        <v>29</v>
      </c>
      <c r="E15" s="72">
        <v>44379</v>
      </c>
      <c r="F15" s="94">
        <v>15000</v>
      </c>
      <c r="G15" s="95" t="s">
        <v>49</v>
      </c>
    </row>
    <row r="16" spans="1:7" ht="14.1" customHeight="1" x14ac:dyDescent="0.25">
      <c r="A16" s="19">
        <v>623</v>
      </c>
      <c r="B16" s="13" t="s">
        <v>13</v>
      </c>
      <c r="C16" s="22" t="s">
        <v>26</v>
      </c>
      <c r="D16" s="127" t="s">
        <v>27</v>
      </c>
      <c r="E16" s="72">
        <v>44263</v>
      </c>
      <c r="F16" s="94">
        <v>8789.1</v>
      </c>
      <c r="G16" s="95" t="s">
        <v>49</v>
      </c>
    </row>
    <row r="17" spans="1:13" s="111" customFormat="1" ht="14.1" customHeight="1" x14ac:dyDescent="0.25">
      <c r="A17" s="19">
        <v>623</v>
      </c>
      <c r="B17" s="13" t="s">
        <v>13</v>
      </c>
      <c r="C17" s="22" t="s">
        <v>141</v>
      </c>
      <c r="D17" s="127" t="s">
        <v>46</v>
      </c>
      <c r="E17" s="72">
        <v>44902</v>
      </c>
      <c r="F17" s="94">
        <v>479</v>
      </c>
      <c r="G17" s="95" t="s">
        <v>49</v>
      </c>
    </row>
    <row r="18" spans="1:13" ht="14.1" customHeight="1" x14ac:dyDescent="0.25">
      <c r="A18" s="19">
        <v>623</v>
      </c>
      <c r="B18" s="13" t="s">
        <v>13</v>
      </c>
      <c r="C18" s="22" t="s">
        <v>24</v>
      </c>
      <c r="D18" s="127" t="s">
        <v>38</v>
      </c>
      <c r="E18" s="72">
        <v>44645</v>
      </c>
      <c r="F18" s="94">
        <v>12739.9</v>
      </c>
      <c r="G18" s="95" t="s">
        <v>49</v>
      </c>
    </row>
    <row r="19" spans="1:13" ht="14.1" customHeight="1" x14ac:dyDescent="0.25">
      <c r="A19" s="19">
        <v>623</v>
      </c>
      <c r="B19" s="13" t="s">
        <v>13</v>
      </c>
      <c r="C19" s="22" t="s">
        <v>24</v>
      </c>
      <c r="D19" s="127" t="s">
        <v>50</v>
      </c>
      <c r="E19" s="72">
        <v>44881</v>
      </c>
      <c r="F19" s="94">
        <v>72747.100000000006</v>
      </c>
      <c r="G19" s="95" t="s">
        <v>49</v>
      </c>
    </row>
    <row r="20" spans="1:13" s="92" customFormat="1" x14ac:dyDescent="0.25">
      <c r="A20" s="19">
        <v>623</v>
      </c>
      <c r="B20" s="13" t="s">
        <v>13</v>
      </c>
      <c r="C20" s="22" t="s">
        <v>54</v>
      </c>
      <c r="D20" s="127" t="s">
        <v>41</v>
      </c>
      <c r="E20" s="72">
        <v>44573</v>
      </c>
      <c r="F20" s="94">
        <v>1060.97</v>
      </c>
      <c r="G20" s="95" t="s">
        <v>49</v>
      </c>
    </row>
    <row r="21" spans="1:13" ht="14.1" customHeight="1" x14ac:dyDescent="0.25">
      <c r="A21" s="19">
        <v>623</v>
      </c>
      <c r="B21" s="13" t="s">
        <v>13</v>
      </c>
      <c r="C21" s="22" t="s">
        <v>28</v>
      </c>
      <c r="D21" s="128" t="s">
        <v>42</v>
      </c>
      <c r="E21" s="72">
        <v>44901</v>
      </c>
      <c r="F21" s="94">
        <v>34894.839999999997</v>
      </c>
      <c r="G21" s="95" t="s">
        <v>49</v>
      </c>
    </row>
    <row r="22" spans="1:13" ht="14.1" customHeight="1" x14ac:dyDescent="0.25">
      <c r="A22" s="19">
        <v>623</v>
      </c>
      <c r="B22" s="13" t="s">
        <v>13</v>
      </c>
      <c r="C22" s="22" t="s">
        <v>28</v>
      </c>
      <c r="D22" s="128" t="s">
        <v>43</v>
      </c>
      <c r="E22" s="72">
        <v>44914</v>
      </c>
      <c r="F22" s="94">
        <v>5030</v>
      </c>
      <c r="G22" s="95" t="s">
        <v>49</v>
      </c>
      <c r="M22" s="14"/>
    </row>
    <row r="23" spans="1:13" s="70" customFormat="1" ht="13.5" customHeight="1" x14ac:dyDescent="0.25">
      <c r="A23" s="19">
        <v>623</v>
      </c>
      <c r="B23" s="13" t="s">
        <v>13</v>
      </c>
      <c r="C23" s="22" t="s">
        <v>44</v>
      </c>
      <c r="D23" s="129" t="s">
        <v>45</v>
      </c>
      <c r="E23" s="72">
        <v>44922</v>
      </c>
      <c r="F23" s="94">
        <v>4606.97</v>
      </c>
      <c r="G23" s="95" t="s">
        <v>49</v>
      </c>
    </row>
    <row r="24" spans="1:13" s="70" customFormat="1" ht="13.5" customHeight="1" x14ac:dyDescent="0.25">
      <c r="A24" s="19">
        <v>623</v>
      </c>
      <c r="B24" s="13" t="s">
        <v>13</v>
      </c>
      <c r="C24" s="54" t="s">
        <v>39</v>
      </c>
      <c r="D24" s="127" t="s">
        <v>47</v>
      </c>
      <c r="E24" s="72">
        <v>44917</v>
      </c>
      <c r="F24" s="94">
        <v>9700</v>
      </c>
      <c r="G24" s="95" t="s">
        <v>49</v>
      </c>
    </row>
    <row r="25" spans="1:13" s="73" customFormat="1" ht="13.5" customHeight="1" x14ac:dyDescent="0.25">
      <c r="A25" s="19">
        <v>623</v>
      </c>
      <c r="B25" s="13" t="s">
        <v>13</v>
      </c>
      <c r="C25" s="22" t="s">
        <v>37</v>
      </c>
      <c r="D25" s="71" t="s">
        <v>48</v>
      </c>
      <c r="E25" s="72">
        <v>44943</v>
      </c>
      <c r="F25" s="96">
        <v>4581.6999999999534</v>
      </c>
      <c r="G25" s="95" t="s">
        <v>49</v>
      </c>
    </row>
    <row r="26" spans="1:13" s="87" customFormat="1" x14ac:dyDescent="0.25">
      <c r="A26" s="19">
        <v>623</v>
      </c>
      <c r="B26" s="13" t="s">
        <v>13</v>
      </c>
      <c r="C26" s="22" t="s">
        <v>24</v>
      </c>
      <c r="D26" s="127" t="s">
        <v>55</v>
      </c>
      <c r="E26" s="72">
        <v>45030</v>
      </c>
      <c r="F26" s="94">
        <v>20000</v>
      </c>
      <c r="G26" s="95" t="s">
        <v>49</v>
      </c>
      <c r="H26" s="86"/>
    </row>
    <row r="27" spans="1:13" s="114" customFormat="1" x14ac:dyDescent="0.25">
      <c r="A27" s="19">
        <v>623</v>
      </c>
      <c r="B27" s="13" t="s">
        <v>13</v>
      </c>
      <c r="C27" s="22" t="s">
        <v>37</v>
      </c>
      <c r="D27" s="71" t="s">
        <v>95</v>
      </c>
      <c r="E27" s="72">
        <v>45139</v>
      </c>
      <c r="F27" s="94">
        <v>100000</v>
      </c>
      <c r="G27" s="95" t="s">
        <v>49</v>
      </c>
      <c r="H27" s="113"/>
    </row>
    <row r="28" spans="1:13" s="114" customFormat="1" x14ac:dyDescent="0.25">
      <c r="A28" s="19">
        <v>623</v>
      </c>
      <c r="B28" s="13" t="s">
        <v>13</v>
      </c>
      <c r="C28" s="55" t="s">
        <v>28</v>
      </c>
      <c r="D28" s="71" t="s">
        <v>142</v>
      </c>
      <c r="E28" s="72">
        <v>45145</v>
      </c>
      <c r="F28" s="94">
        <v>5365.18</v>
      </c>
      <c r="G28" s="95" t="s">
        <v>49</v>
      </c>
      <c r="H28" s="113"/>
    </row>
    <row r="29" spans="1:13" s="120" customFormat="1" x14ac:dyDescent="0.25">
      <c r="A29" s="19">
        <v>623</v>
      </c>
      <c r="B29" s="13" t="s">
        <v>13</v>
      </c>
      <c r="C29" s="22" t="s">
        <v>159</v>
      </c>
      <c r="D29" s="127" t="s">
        <v>160</v>
      </c>
      <c r="E29" s="72">
        <v>45187</v>
      </c>
      <c r="F29" s="94">
        <v>47276.9</v>
      </c>
      <c r="G29" s="95" t="s">
        <v>49</v>
      </c>
      <c r="H29" s="119"/>
    </row>
    <row r="30" spans="1:13" s="120" customFormat="1" x14ac:dyDescent="0.25">
      <c r="A30" s="19">
        <v>623</v>
      </c>
      <c r="B30" s="13" t="s">
        <v>13</v>
      </c>
      <c r="C30" s="22" t="s">
        <v>44</v>
      </c>
      <c r="D30" s="127" t="s">
        <v>162</v>
      </c>
      <c r="E30" s="72">
        <v>45203</v>
      </c>
      <c r="F30" s="94">
        <v>500</v>
      </c>
      <c r="G30" s="95" t="s">
        <v>49</v>
      </c>
      <c r="H30" s="119"/>
    </row>
    <row r="31" spans="1:13" s="120" customFormat="1" x14ac:dyDescent="0.25">
      <c r="A31" s="19">
        <v>623</v>
      </c>
      <c r="B31" s="13" t="s">
        <v>13</v>
      </c>
      <c r="C31" s="22" t="s">
        <v>163</v>
      </c>
      <c r="D31" s="127" t="s">
        <v>164</v>
      </c>
      <c r="E31" s="72">
        <v>45204</v>
      </c>
      <c r="F31" s="94">
        <v>3995</v>
      </c>
      <c r="G31" s="95" t="s">
        <v>49</v>
      </c>
      <c r="H31" s="119"/>
    </row>
    <row r="32" spans="1:13" s="120" customFormat="1" x14ac:dyDescent="0.25">
      <c r="A32" s="19">
        <v>623</v>
      </c>
      <c r="B32" s="13" t="s">
        <v>13</v>
      </c>
      <c r="C32" s="22" t="s">
        <v>165</v>
      </c>
      <c r="D32" s="127" t="s">
        <v>166</v>
      </c>
      <c r="E32" s="72">
        <v>45222</v>
      </c>
      <c r="F32" s="94">
        <v>23294.94</v>
      </c>
      <c r="G32" s="95" t="s">
        <v>49</v>
      </c>
      <c r="H32" s="119"/>
    </row>
    <row r="33" spans="1:8" s="126" customFormat="1" x14ac:dyDescent="0.25">
      <c r="A33" s="19">
        <v>623</v>
      </c>
      <c r="B33" s="13" t="s">
        <v>13</v>
      </c>
      <c r="C33" s="22" t="s">
        <v>239</v>
      </c>
      <c r="D33" s="127" t="s">
        <v>240</v>
      </c>
      <c r="E33" s="72">
        <v>45233</v>
      </c>
      <c r="F33" s="94">
        <v>13946.65</v>
      </c>
      <c r="G33" s="95" t="s">
        <v>49</v>
      </c>
      <c r="H33" s="125"/>
    </row>
    <row r="34" spans="1:8" s="126" customFormat="1" x14ac:dyDescent="0.25">
      <c r="A34" s="19">
        <v>623</v>
      </c>
      <c r="B34" s="13" t="s">
        <v>13</v>
      </c>
      <c r="C34" s="22" t="s">
        <v>241</v>
      </c>
      <c r="D34" s="127" t="s">
        <v>242</v>
      </c>
      <c r="E34" s="72">
        <v>45257</v>
      </c>
      <c r="F34" s="94">
        <v>2592.44</v>
      </c>
      <c r="G34" s="95" t="s">
        <v>49</v>
      </c>
      <c r="H34" s="125"/>
    </row>
    <row r="35" spans="1:8" s="126" customFormat="1" x14ac:dyDescent="0.25">
      <c r="A35" s="19">
        <v>623</v>
      </c>
      <c r="B35" s="13" t="s">
        <v>13</v>
      </c>
      <c r="C35" s="22" t="s">
        <v>24</v>
      </c>
      <c r="D35" s="127" t="s">
        <v>245</v>
      </c>
      <c r="E35" s="72">
        <v>45247</v>
      </c>
      <c r="F35" s="94">
        <v>3000.01</v>
      </c>
      <c r="G35" s="95" t="s">
        <v>49</v>
      </c>
      <c r="H35" s="125"/>
    </row>
    <row r="36" spans="1:8" s="126" customFormat="1" x14ac:dyDescent="0.25">
      <c r="A36" s="19">
        <v>623</v>
      </c>
      <c r="B36" s="13" t="s">
        <v>13</v>
      </c>
      <c r="C36" s="22" t="s">
        <v>243</v>
      </c>
      <c r="D36" s="127" t="s">
        <v>244</v>
      </c>
      <c r="E36" s="72">
        <v>45260</v>
      </c>
      <c r="F36" s="94">
        <v>11818.2</v>
      </c>
      <c r="G36" s="95" t="s">
        <v>49</v>
      </c>
      <c r="H36" s="125"/>
    </row>
    <row r="37" spans="1:8" ht="15.75" x14ac:dyDescent="0.25">
      <c r="A37" s="135" t="s">
        <v>23</v>
      </c>
      <c r="B37" s="136"/>
      <c r="C37" s="136"/>
      <c r="D37" s="136"/>
      <c r="E37" s="137"/>
      <c r="F37" s="39">
        <f>SUM(F15:F36)</f>
        <v>401418.9</v>
      </c>
      <c r="G37" s="40"/>
    </row>
    <row r="38" spans="1:8" s="77" customFormat="1" ht="15.75" x14ac:dyDescent="0.25">
      <c r="A38" s="81"/>
      <c r="B38" s="81"/>
      <c r="C38" s="82"/>
      <c r="D38" s="82"/>
      <c r="E38" s="82"/>
      <c r="F38" s="83"/>
      <c r="G38" s="84"/>
    </row>
    <row r="39" spans="1:8" s="77" customFormat="1" ht="15.75" x14ac:dyDescent="0.25">
      <c r="A39" s="81"/>
      <c r="B39" s="81"/>
      <c r="C39" s="82"/>
      <c r="D39" s="82"/>
      <c r="E39" s="82"/>
      <c r="F39" s="83"/>
      <c r="G39" s="84"/>
    </row>
    <row r="40" spans="1:8" s="99" customFormat="1" x14ac:dyDescent="0.25">
      <c r="A40" s="130" t="s">
        <v>30</v>
      </c>
      <c r="B40" s="130"/>
      <c r="C40" s="97"/>
      <c r="D40" s="52"/>
      <c r="E40" s="53"/>
      <c r="G40" s="29" t="s">
        <v>32</v>
      </c>
    </row>
    <row r="41" spans="1:8" s="104" customFormat="1" ht="15.75" x14ac:dyDescent="0.25">
      <c r="A41" s="131" t="s">
        <v>31</v>
      </c>
      <c r="B41" s="131"/>
      <c r="C41" s="102"/>
      <c r="D41" s="103"/>
      <c r="G41" s="102" t="s">
        <v>232</v>
      </c>
    </row>
    <row r="42" spans="1:8" x14ac:dyDescent="0.25">
      <c r="A42" s="74"/>
      <c r="B42" s="74"/>
      <c r="C42" s="75"/>
      <c r="E42" s="76"/>
      <c r="F42" s="76"/>
      <c r="G42" s="28"/>
    </row>
    <row r="43" spans="1:8" x14ac:dyDescent="0.25">
      <c r="A43" s="132" t="s">
        <v>247</v>
      </c>
      <c r="B43" s="132"/>
      <c r="C43" s="69"/>
      <c r="E43" s="70"/>
      <c r="F43" s="70"/>
      <c r="G43" s="70" t="s">
        <v>247</v>
      </c>
    </row>
    <row r="44" spans="1:8" x14ac:dyDescent="0.25">
      <c r="A44" s="70"/>
      <c r="B44" s="70"/>
      <c r="C44" s="69"/>
      <c r="E44" s="70"/>
      <c r="F44" s="14"/>
      <c r="G44" s="70"/>
    </row>
    <row r="45" spans="1:8" x14ac:dyDescent="0.25">
      <c r="F45" s="14"/>
    </row>
    <row r="49" spans="6:6" x14ac:dyDescent="0.25">
      <c r="F49" s="85"/>
    </row>
  </sheetData>
  <protectedRanges>
    <protectedRange sqref="E15:E18" name="Range1_1_1_1"/>
    <protectedRange sqref="F15:F18" name="Range2_1_1_2"/>
    <protectedRange sqref="E19:E36" name="Range1_1_1_3_1"/>
    <protectedRange sqref="F19" name="Range2_1_1_3_1"/>
    <protectedRange sqref="F21:F22" name="Range2_1_1_16_1"/>
    <protectedRange sqref="F24:F36" name="Range2_1_1_8"/>
    <protectedRange sqref="F20" name="Range2_1_1_3"/>
  </protectedRanges>
  <autoFilter ref="A14:G37"/>
  <mergeCells count="8">
    <mergeCell ref="A37:E37"/>
    <mergeCell ref="A4:G10"/>
    <mergeCell ref="A41:B41"/>
    <mergeCell ref="A43:B43"/>
    <mergeCell ref="A12:C12"/>
    <mergeCell ref="G12:G13"/>
    <mergeCell ref="A13:C13"/>
    <mergeCell ref="A40:B40"/>
  </mergeCells>
  <conditionalFormatting sqref="D15:D36">
    <cfRule type="duplicateValues" dxfId="0" priority="56"/>
  </conditionalFormatting>
  <dataValidations xWindow="473" yWindow="797" count="2">
    <dataValidation type="decimal" allowBlank="1" showErrorMessage="1" errorTitle="Gabim ne te dhena" error="Ju lutem Shkruani Shumen" promptTitle="Shuma" prompt="Shkru" sqref="F15:F22 F24:F36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36">
      <formula1>36526</formula1>
      <formula2>73051</formula2>
    </dataValidation>
  </dataValidations>
  <printOptions horizontalCentered="1"/>
  <pageMargins left="0.25" right="0.25" top="0.75" bottom="0.75" header="0.3" footer="0.3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zoomScale="90" zoomScaleNormal="90" workbookViewId="0">
      <selection activeCell="F78" sqref="F78"/>
    </sheetView>
  </sheetViews>
  <sheetFormatPr defaultRowHeight="15" x14ac:dyDescent="0.25"/>
  <cols>
    <col min="1" max="1" width="12.85546875" style="107" customWidth="1"/>
    <col min="2" max="2" width="11.7109375" style="107" customWidth="1"/>
    <col min="3" max="3" width="42.28515625" style="106" customWidth="1"/>
    <col min="4" max="4" width="18.5703125" style="23" customWidth="1"/>
    <col min="5" max="5" width="13.7109375" style="107" customWidth="1"/>
    <col min="6" max="6" width="14.28515625" style="107" bestFit="1" customWidth="1"/>
    <col min="7" max="7" width="56.7109375" style="107" customWidth="1"/>
    <col min="8" max="12" width="9.140625" style="107"/>
    <col min="13" max="13" width="14.85546875" style="107" bestFit="1" customWidth="1"/>
    <col min="14" max="16384" width="9.140625" style="107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38" t="s">
        <v>137</v>
      </c>
      <c r="B4" s="138"/>
      <c r="C4" s="138"/>
      <c r="D4" s="138"/>
      <c r="E4" s="138"/>
      <c r="F4" s="138"/>
      <c r="G4" s="138"/>
    </row>
    <row r="5" spans="1:8" ht="14.1" customHeight="1" x14ac:dyDescent="0.25">
      <c r="A5" s="138"/>
      <c r="B5" s="138"/>
      <c r="C5" s="138"/>
      <c r="D5" s="138"/>
      <c r="E5" s="138"/>
      <c r="F5" s="138"/>
      <c r="G5" s="138"/>
    </row>
    <row r="6" spans="1:8" ht="14.1" customHeight="1" x14ac:dyDescent="0.25">
      <c r="A6" s="138"/>
      <c r="B6" s="138"/>
      <c r="C6" s="138"/>
      <c r="D6" s="138"/>
      <c r="E6" s="138"/>
      <c r="F6" s="138"/>
      <c r="G6" s="138"/>
    </row>
    <row r="7" spans="1:8" ht="14.1" customHeight="1" x14ac:dyDescent="0.25">
      <c r="A7" s="138"/>
      <c r="B7" s="138"/>
      <c r="C7" s="138"/>
      <c r="D7" s="138"/>
      <c r="E7" s="138"/>
      <c r="F7" s="138"/>
      <c r="G7" s="138"/>
    </row>
    <row r="8" spans="1:8" ht="14.1" customHeight="1" x14ac:dyDescent="0.25">
      <c r="A8" s="138"/>
      <c r="B8" s="138"/>
      <c r="C8" s="138"/>
      <c r="D8" s="138"/>
      <c r="E8" s="138"/>
      <c r="F8" s="138"/>
      <c r="G8" s="138"/>
    </row>
    <row r="9" spans="1:8" ht="14.1" customHeight="1" x14ac:dyDescent="0.25">
      <c r="A9" s="138"/>
      <c r="B9" s="138"/>
      <c r="C9" s="138"/>
      <c r="D9" s="138"/>
      <c r="E9" s="138"/>
      <c r="F9" s="138"/>
      <c r="G9" s="138"/>
    </row>
    <row r="10" spans="1:8" ht="14.1" customHeight="1" x14ac:dyDescent="0.25">
      <c r="A10" s="138"/>
      <c r="B10" s="138"/>
      <c r="C10" s="138"/>
      <c r="D10" s="138"/>
      <c r="E10" s="138"/>
      <c r="F10" s="138"/>
      <c r="G10" s="138"/>
    </row>
    <row r="11" spans="1:8" ht="14.1" customHeight="1" x14ac:dyDescent="0.25">
      <c r="G11" s="108" t="s">
        <v>21</v>
      </c>
    </row>
    <row r="12" spans="1:8" ht="14.1" customHeight="1" x14ac:dyDescent="0.25">
      <c r="A12" s="143" t="s">
        <v>33</v>
      </c>
      <c r="B12" s="143"/>
      <c r="C12" s="143"/>
      <c r="D12" s="24"/>
      <c r="G12" s="142" t="s">
        <v>12</v>
      </c>
    </row>
    <row r="13" spans="1:8" ht="14.1" customHeight="1" thickBot="1" x14ac:dyDescent="0.3">
      <c r="A13" s="144" t="s">
        <v>248</v>
      </c>
      <c r="B13" s="144"/>
      <c r="C13" s="144"/>
      <c r="D13" s="25"/>
      <c r="G13" s="142"/>
    </row>
    <row r="14" spans="1:8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8" x14ac:dyDescent="0.25">
      <c r="A15" s="109">
        <v>623</v>
      </c>
      <c r="B15" s="13" t="s">
        <v>13</v>
      </c>
      <c r="C15" s="110" t="s">
        <v>63</v>
      </c>
      <c r="D15" s="71" t="s">
        <v>64</v>
      </c>
      <c r="E15" s="72">
        <v>45107</v>
      </c>
      <c r="F15" s="94">
        <v>3482</v>
      </c>
      <c r="G15" s="112" t="s">
        <v>135</v>
      </c>
      <c r="H15" s="106"/>
    </row>
    <row r="16" spans="1:8" x14ac:dyDescent="0.25">
      <c r="A16" s="109">
        <v>623</v>
      </c>
      <c r="B16" s="13" t="s">
        <v>13</v>
      </c>
      <c r="C16" s="110" t="s">
        <v>63</v>
      </c>
      <c r="D16" s="71" t="s">
        <v>65</v>
      </c>
      <c r="E16" s="72">
        <v>45107</v>
      </c>
      <c r="F16" s="94">
        <v>8000</v>
      </c>
      <c r="G16" s="112" t="s">
        <v>135</v>
      </c>
      <c r="H16" s="106"/>
    </row>
    <row r="17" spans="1:8" x14ac:dyDescent="0.25">
      <c r="A17" s="109">
        <v>623</v>
      </c>
      <c r="B17" s="13" t="s">
        <v>13</v>
      </c>
      <c r="C17" s="110" t="s">
        <v>63</v>
      </c>
      <c r="D17" s="71" t="s">
        <v>66</v>
      </c>
      <c r="E17" s="72">
        <v>45107</v>
      </c>
      <c r="F17" s="94">
        <v>10000</v>
      </c>
      <c r="G17" s="112" t="s">
        <v>136</v>
      </c>
      <c r="H17" s="106"/>
    </row>
    <row r="18" spans="1:8" x14ac:dyDescent="0.25">
      <c r="A18" s="109">
        <v>623</v>
      </c>
      <c r="B18" s="13" t="s">
        <v>13</v>
      </c>
      <c r="C18" s="110" t="s">
        <v>67</v>
      </c>
      <c r="D18" s="71" t="s">
        <v>68</v>
      </c>
      <c r="E18" s="72">
        <v>45107</v>
      </c>
      <c r="F18" s="94">
        <v>5640</v>
      </c>
      <c r="G18" s="112" t="s">
        <v>136</v>
      </c>
      <c r="H18" s="106"/>
    </row>
    <row r="19" spans="1:8" x14ac:dyDescent="0.25">
      <c r="A19" s="109">
        <v>623</v>
      </c>
      <c r="B19" s="13" t="s">
        <v>13</v>
      </c>
      <c r="C19" s="110" t="s">
        <v>67</v>
      </c>
      <c r="D19" s="71" t="s">
        <v>69</v>
      </c>
      <c r="E19" s="72">
        <v>45107</v>
      </c>
      <c r="F19" s="94">
        <v>2400</v>
      </c>
      <c r="G19" s="112" t="s">
        <v>136</v>
      </c>
      <c r="H19" s="106"/>
    </row>
    <row r="20" spans="1:8" x14ac:dyDescent="0.25">
      <c r="A20" s="109">
        <v>623</v>
      </c>
      <c r="B20" s="13" t="s">
        <v>13</v>
      </c>
      <c r="C20" s="110" t="s">
        <v>67</v>
      </c>
      <c r="D20" s="71" t="s">
        <v>70</v>
      </c>
      <c r="E20" s="72">
        <v>45107</v>
      </c>
      <c r="F20" s="94">
        <v>2980</v>
      </c>
      <c r="G20" s="112" t="s">
        <v>136</v>
      </c>
      <c r="H20" s="106"/>
    </row>
    <row r="21" spans="1:8" x14ac:dyDescent="0.25">
      <c r="A21" s="109">
        <v>623</v>
      </c>
      <c r="B21" s="13" t="s">
        <v>13</v>
      </c>
      <c r="C21" s="110" t="s">
        <v>67</v>
      </c>
      <c r="D21" s="71" t="s">
        <v>71</v>
      </c>
      <c r="E21" s="72">
        <v>45107</v>
      </c>
      <c r="F21" s="94">
        <v>681</v>
      </c>
      <c r="G21" s="112" t="s">
        <v>136</v>
      </c>
      <c r="H21" s="106"/>
    </row>
    <row r="22" spans="1:8" x14ac:dyDescent="0.25">
      <c r="A22" s="109">
        <v>623</v>
      </c>
      <c r="B22" s="13" t="s">
        <v>13</v>
      </c>
      <c r="C22" s="110" t="s">
        <v>72</v>
      </c>
      <c r="D22" s="71" t="s">
        <v>73</v>
      </c>
      <c r="E22" s="72">
        <v>45107</v>
      </c>
      <c r="F22" s="94">
        <v>1220</v>
      </c>
      <c r="G22" s="112" t="s">
        <v>136</v>
      </c>
      <c r="H22" s="106"/>
    </row>
    <row r="23" spans="1:8" x14ac:dyDescent="0.25">
      <c r="A23" s="109">
        <v>623</v>
      </c>
      <c r="B23" s="13" t="s">
        <v>13</v>
      </c>
      <c r="C23" s="110" t="s">
        <v>72</v>
      </c>
      <c r="D23" s="71" t="s">
        <v>74</v>
      </c>
      <c r="E23" s="72">
        <v>45107</v>
      </c>
      <c r="F23" s="94">
        <v>998</v>
      </c>
      <c r="G23" s="112" t="s">
        <v>136</v>
      </c>
      <c r="H23" s="106"/>
    </row>
    <row r="24" spans="1:8" x14ac:dyDescent="0.25">
      <c r="A24" s="109">
        <v>623</v>
      </c>
      <c r="B24" s="13" t="s">
        <v>13</v>
      </c>
      <c r="C24" s="110" t="s">
        <v>75</v>
      </c>
      <c r="D24" s="71" t="s">
        <v>76</v>
      </c>
      <c r="E24" s="72">
        <v>45107</v>
      </c>
      <c r="F24" s="94">
        <v>13925</v>
      </c>
      <c r="G24" s="112" t="s">
        <v>136</v>
      </c>
      <c r="H24" s="106"/>
    </row>
    <row r="25" spans="1:8" x14ac:dyDescent="0.25">
      <c r="A25" s="109">
        <v>623</v>
      </c>
      <c r="B25" s="13" t="s">
        <v>13</v>
      </c>
      <c r="C25" s="110" t="s">
        <v>75</v>
      </c>
      <c r="D25" s="71" t="s">
        <v>77</v>
      </c>
      <c r="E25" s="72">
        <v>45107</v>
      </c>
      <c r="F25" s="94">
        <v>3133</v>
      </c>
      <c r="G25" s="112" t="s">
        <v>136</v>
      </c>
      <c r="H25" s="106"/>
    </row>
    <row r="26" spans="1:8" x14ac:dyDescent="0.25">
      <c r="A26" s="109">
        <v>623</v>
      </c>
      <c r="B26" s="13" t="s">
        <v>13</v>
      </c>
      <c r="C26" s="110" t="s">
        <v>72</v>
      </c>
      <c r="D26" s="71" t="s">
        <v>78</v>
      </c>
      <c r="E26" s="72">
        <v>45107</v>
      </c>
      <c r="F26" s="94">
        <v>11619</v>
      </c>
      <c r="G26" s="112" t="s">
        <v>136</v>
      </c>
      <c r="H26" s="106"/>
    </row>
    <row r="27" spans="1:8" x14ac:dyDescent="0.25">
      <c r="A27" s="109">
        <v>623</v>
      </c>
      <c r="B27" s="13" t="s">
        <v>13</v>
      </c>
      <c r="C27" s="110" t="s">
        <v>79</v>
      </c>
      <c r="D27" s="71" t="s">
        <v>80</v>
      </c>
      <c r="E27" s="72">
        <v>45107</v>
      </c>
      <c r="F27" s="94">
        <v>14472</v>
      </c>
      <c r="G27" s="112" t="s">
        <v>136</v>
      </c>
      <c r="H27" s="106"/>
    </row>
    <row r="28" spans="1:8" x14ac:dyDescent="0.25">
      <c r="A28" s="109">
        <v>623</v>
      </c>
      <c r="B28" s="13" t="s">
        <v>13</v>
      </c>
      <c r="C28" s="22" t="s">
        <v>57</v>
      </c>
      <c r="D28" s="71" t="s">
        <v>81</v>
      </c>
      <c r="E28" s="72">
        <v>45107</v>
      </c>
      <c r="F28" s="94">
        <v>5350</v>
      </c>
      <c r="G28" s="112" t="s">
        <v>136</v>
      </c>
      <c r="H28" s="106"/>
    </row>
    <row r="29" spans="1:8" x14ac:dyDescent="0.25">
      <c r="A29" s="109">
        <v>623</v>
      </c>
      <c r="B29" s="13" t="s">
        <v>13</v>
      </c>
      <c r="C29" s="22" t="s">
        <v>57</v>
      </c>
      <c r="D29" s="71" t="s">
        <v>82</v>
      </c>
      <c r="E29" s="72">
        <v>45107</v>
      </c>
      <c r="F29" s="94">
        <v>2966</v>
      </c>
      <c r="G29" s="112" t="s">
        <v>136</v>
      </c>
      <c r="H29" s="106"/>
    </row>
    <row r="30" spans="1:8" x14ac:dyDescent="0.25">
      <c r="A30" s="109">
        <v>623</v>
      </c>
      <c r="B30" s="13" t="s">
        <v>13</v>
      </c>
      <c r="C30" s="22" t="s">
        <v>57</v>
      </c>
      <c r="D30" s="71" t="s">
        <v>83</v>
      </c>
      <c r="E30" s="72">
        <v>45107</v>
      </c>
      <c r="F30" s="94">
        <v>7000</v>
      </c>
      <c r="G30" s="112" t="s">
        <v>136</v>
      </c>
      <c r="H30" s="106"/>
    </row>
    <row r="31" spans="1:8" x14ac:dyDescent="0.25">
      <c r="A31" s="109">
        <v>623</v>
      </c>
      <c r="B31" s="13" t="s">
        <v>13</v>
      </c>
      <c r="C31" s="22" t="s">
        <v>57</v>
      </c>
      <c r="D31" s="71" t="s">
        <v>84</v>
      </c>
      <c r="E31" s="72">
        <v>45107</v>
      </c>
      <c r="F31" s="94">
        <v>4747</v>
      </c>
      <c r="G31" s="112" t="s">
        <v>136</v>
      </c>
      <c r="H31" s="106"/>
    </row>
    <row r="32" spans="1:8" x14ac:dyDescent="0.25">
      <c r="A32" s="109">
        <v>623</v>
      </c>
      <c r="B32" s="13" t="s">
        <v>13</v>
      </c>
      <c r="C32" s="22" t="s">
        <v>57</v>
      </c>
      <c r="D32" s="71" t="s">
        <v>85</v>
      </c>
      <c r="E32" s="72">
        <v>45107</v>
      </c>
      <c r="F32" s="94">
        <v>6000</v>
      </c>
      <c r="G32" s="112" t="s">
        <v>136</v>
      </c>
      <c r="H32" s="106"/>
    </row>
    <row r="33" spans="1:8" x14ac:dyDescent="0.25">
      <c r="A33" s="109">
        <v>623</v>
      </c>
      <c r="B33" s="13" t="s">
        <v>13</v>
      </c>
      <c r="C33" s="110" t="s">
        <v>86</v>
      </c>
      <c r="D33" s="71" t="s">
        <v>87</v>
      </c>
      <c r="E33" s="72">
        <v>45107</v>
      </c>
      <c r="F33" s="94">
        <v>4931</v>
      </c>
      <c r="G33" s="112" t="s">
        <v>136</v>
      </c>
      <c r="H33" s="106"/>
    </row>
    <row r="34" spans="1:8" x14ac:dyDescent="0.25">
      <c r="A34" s="109">
        <v>623</v>
      </c>
      <c r="B34" s="13" t="s">
        <v>13</v>
      </c>
      <c r="C34" s="110" t="s">
        <v>86</v>
      </c>
      <c r="D34" s="71" t="s">
        <v>88</v>
      </c>
      <c r="E34" s="72">
        <v>45107</v>
      </c>
      <c r="F34" s="94">
        <v>3491</v>
      </c>
      <c r="G34" s="112" t="s">
        <v>136</v>
      </c>
      <c r="H34" s="106"/>
    </row>
    <row r="35" spans="1:8" x14ac:dyDescent="0.25">
      <c r="A35" s="109">
        <v>623</v>
      </c>
      <c r="B35" s="13" t="s">
        <v>13</v>
      </c>
      <c r="C35" s="110" t="s">
        <v>86</v>
      </c>
      <c r="D35" s="71" t="s">
        <v>89</v>
      </c>
      <c r="E35" s="72">
        <v>45107</v>
      </c>
      <c r="F35" s="94">
        <v>8923</v>
      </c>
      <c r="G35" s="112" t="s">
        <v>136</v>
      </c>
      <c r="H35" s="106"/>
    </row>
    <row r="36" spans="1:8" x14ac:dyDescent="0.25">
      <c r="A36" s="109">
        <v>623</v>
      </c>
      <c r="B36" s="13" t="s">
        <v>13</v>
      </c>
      <c r="C36" s="22" t="s">
        <v>24</v>
      </c>
      <c r="D36" s="71" t="s">
        <v>90</v>
      </c>
      <c r="E36" s="72">
        <v>45107</v>
      </c>
      <c r="F36" s="94">
        <v>18191</v>
      </c>
      <c r="G36" s="112" t="s">
        <v>136</v>
      </c>
      <c r="H36" s="106"/>
    </row>
    <row r="37" spans="1:8" x14ac:dyDescent="0.25">
      <c r="A37" s="109">
        <v>623</v>
      </c>
      <c r="B37" s="13" t="s">
        <v>13</v>
      </c>
      <c r="C37" s="22" t="s">
        <v>24</v>
      </c>
      <c r="D37" s="71" t="s">
        <v>91</v>
      </c>
      <c r="E37" s="72">
        <v>45107</v>
      </c>
      <c r="F37" s="94">
        <v>16562</v>
      </c>
      <c r="G37" s="112" t="s">
        <v>136</v>
      </c>
      <c r="H37" s="106"/>
    </row>
    <row r="38" spans="1:8" x14ac:dyDescent="0.25">
      <c r="A38" s="109">
        <v>623</v>
      </c>
      <c r="B38" s="13" t="s">
        <v>13</v>
      </c>
      <c r="C38" s="110" t="s">
        <v>72</v>
      </c>
      <c r="D38" s="71" t="s">
        <v>65</v>
      </c>
      <c r="E38" s="72">
        <v>45107</v>
      </c>
      <c r="F38" s="94">
        <v>34101</v>
      </c>
      <c r="G38" s="112" t="s">
        <v>136</v>
      </c>
      <c r="H38" s="106"/>
    </row>
    <row r="39" spans="1:8" x14ac:dyDescent="0.25">
      <c r="A39" s="109">
        <v>623</v>
      </c>
      <c r="B39" s="13" t="s">
        <v>13</v>
      </c>
      <c r="C39" s="110" t="s">
        <v>92</v>
      </c>
      <c r="D39" s="71" t="s">
        <v>93</v>
      </c>
      <c r="E39" s="72">
        <v>45107</v>
      </c>
      <c r="F39" s="94">
        <v>439</v>
      </c>
      <c r="G39" s="112" t="s">
        <v>136</v>
      </c>
      <c r="H39" s="106"/>
    </row>
    <row r="40" spans="1:8" x14ac:dyDescent="0.25">
      <c r="A40" s="109">
        <v>623</v>
      </c>
      <c r="B40" s="13" t="s">
        <v>13</v>
      </c>
      <c r="C40" s="110" t="s">
        <v>92</v>
      </c>
      <c r="D40" s="71" t="s">
        <v>94</v>
      </c>
      <c r="E40" s="72">
        <v>45107</v>
      </c>
      <c r="F40" s="94">
        <v>907</v>
      </c>
      <c r="G40" s="112" t="s">
        <v>136</v>
      </c>
      <c r="H40" s="106"/>
    </row>
    <row r="41" spans="1:8" x14ac:dyDescent="0.25">
      <c r="A41" s="109">
        <v>623</v>
      </c>
      <c r="B41" s="13" t="s">
        <v>13</v>
      </c>
      <c r="C41" s="110" t="s">
        <v>63</v>
      </c>
      <c r="D41" s="71" t="s">
        <v>95</v>
      </c>
      <c r="E41" s="72">
        <v>45107</v>
      </c>
      <c r="F41" s="94">
        <v>3234</v>
      </c>
      <c r="G41" s="112" t="s">
        <v>136</v>
      </c>
      <c r="H41" s="106"/>
    </row>
    <row r="42" spans="1:8" x14ac:dyDescent="0.25">
      <c r="A42" s="109">
        <v>623</v>
      </c>
      <c r="B42" s="13" t="s">
        <v>13</v>
      </c>
      <c r="C42" s="110" t="s">
        <v>96</v>
      </c>
      <c r="D42" s="71" t="s">
        <v>97</v>
      </c>
      <c r="E42" s="72">
        <v>45107</v>
      </c>
      <c r="F42" s="94">
        <v>408</v>
      </c>
      <c r="G42" s="112" t="s">
        <v>136</v>
      </c>
      <c r="H42" s="106"/>
    </row>
    <row r="43" spans="1:8" x14ac:dyDescent="0.25">
      <c r="A43" s="109">
        <v>623</v>
      </c>
      <c r="B43" s="13" t="s">
        <v>13</v>
      </c>
      <c r="C43" s="110" t="s">
        <v>96</v>
      </c>
      <c r="D43" s="71" t="s">
        <v>98</v>
      </c>
      <c r="E43" s="72">
        <v>45107</v>
      </c>
      <c r="F43" s="94">
        <v>1798</v>
      </c>
      <c r="G43" s="112" t="s">
        <v>136</v>
      </c>
      <c r="H43" s="106"/>
    </row>
    <row r="44" spans="1:8" x14ac:dyDescent="0.25">
      <c r="A44" s="109">
        <v>623</v>
      </c>
      <c r="B44" s="13" t="s">
        <v>13</v>
      </c>
      <c r="C44" s="110" t="s">
        <v>96</v>
      </c>
      <c r="D44" s="71" t="s">
        <v>99</v>
      </c>
      <c r="E44" s="72">
        <v>45107</v>
      </c>
      <c r="F44" s="94">
        <v>2300</v>
      </c>
      <c r="G44" s="112" t="s">
        <v>136</v>
      </c>
      <c r="H44" s="106"/>
    </row>
    <row r="45" spans="1:8" x14ac:dyDescent="0.25">
      <c r="A45" s="109">
        <v>623</v>
      </c>
      <c r="B45" s="13" t="s">
        <v>13</v>
      </c>
      <c r="C45" s="110" t="s">
        <v>96</v>
      </c>
      <c r="D45" s="71" t="s">
        <v>100</v>
      </c>
      <c r="E45" s="72">
        <v>45107</v>
      </c>
      <c r="F45" s="94">
        <v>1456</v>
      </c>
      <c r="G45" s="112" t="s">
        <v>136</v>
      </c>
      <c r="H45" s="106"/>
    </row>
    <row r="46" spans="1:8" x14ac:dyDescent="0.25">
      <c r="A46" s="109">
        <v>623</v>
      </c>
      <c r="B46" s="13" t="s">
        <v>13</v>
      </c>
      <c r="C46" s="110" t="s">
        <v>54</v>
      </c>
      <c r="D46" s="71" t="s">
        <v>101</v>
      </c>
      <c r="E46" s="72">
        <v>45107</v>
      </c>
      <c r="F46" s="94">
        <v>9597</v>
      </c>
      <c r="G46" s="112" t="s">
        <v>136</v>
      </c>
      <c r="H46" s="106"/>
    </row>
    <row r="47" spans="1:8" x14ac:dyDescent="0.25">
      <c r="A47" s="109">
        <v>623</v>
      </c>
      <c r="B47" s="13" t="s">
        <v>13</v>
      </c>
      <c r="C47" s="22" t="s">
        <v>28</v>
      </c>
      <c r="D47" s="71" t="s">
        <v>102</v>
      </c>
      <c r="E47" s="72">
        <v>45107</v>
      </c>
      <c r="F47" s="94">
        <v>10037</v>
      </c>
      <c r="G47" s="112" t="s">
        <v>136</v>
      </c>
      <c r="H47" s="106"/>
    </row>
    <row r="48" spans="1:8" x14ac:dyDescent="0.25">
      <c r="A48" s="109">
        <v>623</v>
      </c>
      <c r="B48" s="13" t="s">
        <v>13</v>
      </c>
      <c r="C48" s="22" t="s">
        <v>28</v>
      </c>
      <c r="D48" s="71" t="s">
        <v>103</v>
      </c>
      <c r="E48" s="72">
        <v>45107</v>
      </c>
      <c r="F48" s="94">
        <v>6075</v>
      </c>
      <c r="G48" s="112" t="s">
        <v>136</v>
      </c>
      <c r="H48" s="106"/>
    </row>
    <row r="49" spans="1:8" x14ac:dyDescent="0.25">
      <c r="A49" s="109">
        <v>623</v>
      </c>
      <c r="B49" s="13" t="s">
        <v>13</v>
      </c>
      <c r="C49" s="22" t="s">
        <v>28</v>
      </c>
      <c r="D49" s="71" t="s">
        <v>104</v>
      </c>
      <c r="E49" s="72">
        <v>45107</v>
      </c>
      <c r="F49" s="94">
        <v>8658</v>
      </c>
      <c r="G49" s="112" t="s">
        <v>136</v>
      </c>
      <c r="H49" s="106"/>
    </row>
    <row r="50" spans="1:8" x14ac:dyDescent="0.25">
      <c r="A50" s="109">
        <v>623</v>
      </c>
      <c r="B50" s="13" t="s">
        <v>13</v>
      </c>
      <c r="C50" s="22" t="s">
        <v>62</v>
      </c>
      <c r="D50" s="71" t="s">
        <v>105</v>
      </c>
      <c r="E50" s="72">
        <v>45107</v>
      </c>
      <c r="F50" s="94">
        <v>3391</v>
      </c>
      <c r="G50" s="112" t="s">
        <v>136</v>
      </c>
      <c r="H50" s="106"/>
    </row>
    <row r="51" spans="1:8" x14ac:dyDescent="0.25">
      <c r="A51" s="109">
        <v>623</v>
      </c>
      <c r="B51" s="13" t="s">
        <v>13</v>
      </c>
      <c r="C51" s="22" t="s">
        <v>34</v>
      </c>
      <c r="D51" s="71" t="s">
        <v>106</v>
      </c>
      <c r="E51" s="72">
        <v>45107</v>
      </c>
      <c r="F51" s="94">
        <v>16931</v>
      </c>
      <c r="G51" s="112" t="s">
        <v>136</v>
      </c>
      <c r="H51" s="106"/>
    </row>
    <row r="52" spans="1:8" x14ac:dyDescent="0.25">
      <c r="A52" s="109">
        <v>623</v>
      </c>
      <c r="B52" s="13" t="s">
        <v>13</v>
      </c>
      <c r="C52" s="22" t="s">
        <v>34</v>
      </c>
      <c r="D52" s="71" t="s">
        <v>107</v>
      </c>
      <c r="E52" s="72">
        <v>45107</v>
      </c>
      <c r="F52" s="94">
        <v>3242.6</v>
      </c>
      <c r="G52" s="112" t="s">
        <v>136</v>
      </c>
      <c r="H52" s="106"/>
    </row>
    <row r="53" spans="1:8" x14ac:dyDescent="0.25">
      <c r="A53" s="109">
        <v>623</v>
      </c>
      <c r="B53" s="13" t="s">
        <v>13</v>
      </c>
      <c r="C53" s="22" t="s">
        <v>34</v>
      </c>
      <c r="D53" s="71" t="s">
        <v>108</v>
      </c>
      <c r="E53" s="72">
        <v>45107</v>
      </c>
      <c r="F53" s="94">
        <v>7993.64</v>
      </c>
      <c r="G53" s="112" t="s">
        <v>136</v>
      </c>
      <c r="H53" s="106"/>
    </row>
    <row r="54" spans="1:8" x14ac:dyDescent="0.25">
      <c r="A54" s="109">
        <v>623</v>
      </c>
      <c r="B54" s="13" t="s">
        <v>13</v>
      </c>
      <c r="C54" s="22" t="s">
        <v>34</v>
      </c>
      <c r="D54" s="71" t="s">
        <v>109</v>
      </c>
      <c r="E54" s="72">
        <v>45107</v>
      </c>
      <c r="F54" s="94">
        <v>4000</v>
      </c>
      <c r="G54" s="112" t="s">
        <v>136</v>
      </c>
      <c r="H54" s="106"/>
    </row>
    <row r="55" spans="1:8" x14ac:dyDescent="0.25">
      <c r="A55" s="109">
        <v>623</v>
      </c>
      <c r="B55" s="13" t="s">
        <v>13</v>
      </c>
      <c r="C55" s="22" t="s">
        <v>34</v>
      </c>
      <c r="D55" s="71" t="s">
        <v>110</v>
      </c>
      <c r="E55" s="72">
        <v>45107</v>
      </c>
      <c r="F55" s="94">
        <v>8000</v>
      </c>
      <c r="G55" s="112" t="s">
        <v>136</v>
      </c>
      <c r="H55" s="106"/>
    </row>
    <row r="56" spans="1:8" x14ac:dyDescent="0.25">
      <c r="A56" s="109">
        <v>623</v>
      </c>
      <c r="B56" s="13" t="s">
        <v>13</v>
      </c>
      <c r="C56" s="22" t="s">
        <v>34</v>
      </c>
      <c r="D56" s="71" t="s">
        <v>111</v>
      </c>
      <c r="E56" s="72">
        <v>45107</v>
      </c>
      <c r="F56" s="94">
        <v>2795.97</v>
      </c>
      <c r="G56" s="112" t="s">
        <v>136</v>
      </c>
      <c r="H56" s="106"/>
    </row>
    <row r="57" spans="1:8" x14ac:dyDescent="0.25">
      <c r="A57" s="109">
        <v>623</v>
      </c>
      <c r="B57" s="13" t="s">
        <v>13</v>
      </c>
      <c r="C57" s="22" t="s">
        <v>34</v>
      </c>
      <c r="D57" s="71" t="s">
        <v>112</v>
      </c>
      <c r="E57" s="72">
        <v>45107</v>
      </c>
      <c r="F57" s="94">
        <v>1712</v>
      </c>
      <c r="G57" s="112" t="s">
        <v>136</v>
      </c>
      <c r="H57" s="106"/>
    </row>
    <row r="58" spans="1:8" x14ac:dyDescent="0.25">
      <c r="A58" s="109">
        <v>623</v>
      </c>
      <c r="B58" s="13" t="s">
        <v>13</v>
      </c>
      <c r="C58" s="22" t="s">
        <v>34</v>
      </c>
      <c r="D58" s="71" t="s">
        <v>113</v>
      </c>
      <c r="E58" s="72">
        <v>45107</v>
      </c>
      <c r="F58" s="94">
        <v>1117.3399999999999</v>
      </c>
      <c r="G58" s="112" t="s">
        <v>136</v>
      </c>
      <c r="H58" s="106"/>
    </row>
    <row r="59" spans="1:8" x14ac:dyDescent="0.25">
      <c r="A59" s="109">
        <v>623</v>
      </c>
      <c r="B59" s="13" t="s">
        <v>13</v>
      </c>
      <c r="C59" s="22" t="s">
        <v>34</v>
      </c>
      <c r="D59" s="71" t="s">
        <v>114</v>
      </c>
      <c r="E59" s="72">
        <v>45107</v>
      </c>
      <c r="F59" s="94">
        <v>5116</v>
      </c>
      <c r="G59" s="112" t="s">
        <v>136</v>
      </c>
      <c r="H59" s="106"/>
    </row>
    <row r="60" spans="1:8" x14ac:dyDescent="0.25">
      <c r="A60" s="109">
        <v>623</v>
      </c>
      <c r="B60" s="13" t="s">
        <v>13</v>
      </c>
      <c r="C60" s="22" t="s">
        <v>24</v>
      </c>
      <c r="D60" s="71" t="s">
        <v>115</v>
      </c>
      <c r="E60" s="72">
        <v>45107</v>
      </c>
      <c r="F60" s="94">
        <v>20234</v>
      </c>
      <c r="G60" s="112" t="s">
        <v>136</v>
      </c>
      <c r="H60" s="106"/>
    </row>
    <row r="61" spans="1:8" x14ac:dyDescent="0.25">
      <c r="A61" s="109">
        <v>623</v>
      </c>
      <c r="B61" s="13" t="s">
        <v>13</v>
      </c>
      <c r="C61" s="22" t="s">
        <v>24</v>
      </c>
      <c r="D61" s="71" t="s">
        <v>116</v>
      </c>
      <c r="E61" s="72">
        <v>45107</v>
      </c>
      <c r="F61" s="94">
        <v>10377</v>
      </c>
      <c r="G61" s="112" t="s">
        <v>136</v>
      </c>
      <c r="H61" s="106"/>
    </row>
    <row r="62" spans="1:8" x14ac:dyDescent="0.25">
      <c r="A62" s="109">
        <v>623</v>
      </c>
      <c r="B62" s="13" t="s">
        <v>13</v>
      </c>
      <c r="C62" s="110" t="s">
        <v>117</v>
      </c>
      <c r="D62" s="71" t="s">
        <v>56</v>
      </c>
      <c r="E62" s="72">
        <v>45107</v>
      </c>
      <c r="F62" s="94">
        <v>4997</v>
      </c>
      <c r="G62" s="112" t="s">
        <v>136</v>
      </c>
      <c r="H62" s="106"/>
    </row>
    <row r="63" spans="1:8" x14ac:dyDescent="0.25">
      <c r="A63" s="109">
        <v>623</v>
      </c>
      <c r="B63" s="13" t="s">
        <v>13</v>
      </c>
      <c r="C63" s="22" t="s">
        <v>24</v>
      </c>
      <c r="D63" s="71" t="s">
        <v>118</v>
      </c>
      <c r="E63" s="72">
        <v>45107</v>
      </c>
      <c r="F63" s="94">
        <v>3317</v>
      </c>
      <c r="G63" s="112" t="s">
        <v>136</v>
      </c>
      <c r="H63" s="106"/>
    </row>
    <row r="64" spans="1:8" x14ac:dyDescent="0.25">
      <c r="A64" s="109">
        <v>623</v>
      </c>
      <c r="B64" s="13" t="s">
        <v>13</v>
      </c>
      <c r="C64" s="22" t="s">
        <v>24</v>
      </c>
      <c r="D64" s="71" t="s">
        <v>119</v>
      </c>
      <c r="E64" s="72">
        <v>45107</v>
      </c>
      <c r="F64" s="94">
        <v>22318</v>
      </c>
      <c r="G64" s="112" t="s">
        <v>136</v>
      </c>
      <c r="H64" s="106"/>
    </row>
    <row r="65" spans="1:8" x14ac:dyDescent="0.25">
      <c r="A65" s="109">
        <v>623</v>
      </c>
      <c r="B65" s="13" t="s">
        <v>13</v>
      </c>
      <c r="C65" s="22" t="s">
        <v>34</v>
      </c>
      <c r="D65" s="71" t="s">
        <v>120</v>
      </c>
      <c r="E65" s="72">
        <v>45107</v>
      </c>
      <c r="F65" s="94">
        <v>9882</v>
      </c>
      <c r="G65" s="112" t="s">
        <v>136</v>
      </c>
      <c r="H65" s="106"/>
    </row>
    <row r="66" spans="1:8" x14ac:dyDescent="0.25">
      <c r="A66" s="109">
        <v>623</v>
      </c>
      <c r="B66" s="13" t="s">
        <v>13</v>
      </c>
      <c r="C66" s="110" t="s">
        <v>79</v>
      </c>
      <c r="D66" s="71" t="s">
        <v>121</v>
      </c>
      <c r="E66" s="72">
        <v>45107</v>
      </c>
      <c r="F66" s="94">
        <v>23991</v>
      </c>
      <c r="G66" s="112" t="s">
        <v>136</v>
      </c>
      <c r="H66" s="106"/>
    </row>
    <row r="67" spans="1:8" x14ac:dyDescent="0.25">
      <c r="A67" s="109">
        <v>623</v>
      </c>
      <c r="B67" s="13" t="s">
        <v>13</v>
      </c>
      <c r="C67" s="110" t="s">
        <v>72</v>
      </c>
      <c r="D67" s="71" t="s">
        <v>95</v>
      </c>
      <c r="E67" s="72">
        <v>45107</v>
      </c>
      <c r="F67" s="94">
        <v>36771</v>
      </c>
      <c r="G67" s="112" t="s">
        <v>136</v>
      </c>
      <c r="H67" s="106"/>
    </row>
    <row r="68" spans="1:8" x14ac:dyDescent="0.25">
      <c r="A68" s="109">
        <v>623</v>
      </c>
      <c r="B68" s="13" t="s">
        <v>13</v>
      </c>
      <c r="C68" s="110" t="s">
        <v>122</v>
      </c>
      <c r="D68" s="71" t="s">
        <v>123</v>
      </c>
      <c r="E68" s="72">
        <v>45107</v>
      </c>
      <c r="F68" s="94">
        <v>10066</v>
      </c>
      <c r="G68" s="112" t="s">
        <v>136</v>
      </c>
      <c r="H68" s="106"/>
    </row>
    <row r="69" spans="1:8" x14ac:dyDescent="0.25">
      <c r="A69" s="109">
        <v>623</v>
      </c>
      <c r="B69" s="13" t="s">
        <v>13</v>
      </c>
      <c r="C69" s="110" t="s">
        <v>124</v>
      </c>
      <c r="D69" s="71" t="s">
        <v>125</v>
      </c>
      <c r="E69" s="72">
        <v>45107</v>
      </c>
      <c r="F69" s="94">
        <v>8499</v>
      </c>
      <c r="G69" s="112" t="s">
        <v>136</v>
      </c>
      <c r="H69" s="106"/>
    </row>
    <row r="70" spans="1:8" x14ac:dyDescent="0.25">
      <c r="A70" s="109">
        <v>623</v>
      </c>
      <c r="B70" s="13" t="s">
        <v>13</v>
      </c>
      <c r="C70" s="110" t="s">
        <v>124</v>
      </c>
      <c r="D70" s="71" t="s">
        <v>126</v>
      </c>
      <c r="E70" s="72">
        <v>45107</v>
      </c>
      <c r="F70" s="94">
        <v>4638</v>
      </c>
      <c r="G70" s="112" t="s">
        <v>136</v>
      </c>
      <c r="H70" s="106"/>
    </row>
    <row r="71" spans="1:8" x14ac:dyDescent="0.25">
      <c r="A71" s="109">
        <v>623</v>
      </c>
      <c r="B71" s="13" t="s">
        <v>13</v>
      </c>
      <c r="C71" s="110" t="s">
        <v>124</v>
      </c>
      <c r="D71" s="71" t="s">
        <v>127</v>
      </c>
      <c r="E71" s="72">
        <v>45107</v>
      </c>
      <c r="F71" s="94">
        <v>11978</v>
      </c>
      <c r="G71" s="112" t="s">
        <v>136</v>
      </c>
      <c r="H71" s="106"/>
    </row>
    <row r="72" spans="1:8" x14ac:dyDescent="0.25">
      <c r="A72" s="109">
        <v>623</v>
      </c>
      <c r="B72" s="13" t="s">
        <v>13</v>
      </c>
      <c r="C72" s="110" t="s">
        <v>124</v>
      </c>
      <c r="D72" s="71" t="s">
        <v>128</v>
      </c>
      <c r="E72" s="72">
        <v>45107</v>
      </c>
      <c r="F72" s="94">
        <v>15382</v>
      </c>
      <c r="G72" s="112" t="s">
        <v>136</v>
      </c>
      <c r="H72" s="106"/>
    </row>
    <row r="73" spans="1:8" x14ac:dyDescent="0.25">
      <c r="A73" s="109">
        <v>623</v>
      </c>
      <c r="B73" s="13" t="s">
        <v>13</v>
      </c>
      <c r="C73" s="110" t="s">
        <v>129</v>
      </c>
      <c r="D73" s="71" t="s">
        <v>130</v>
      </c>
      <c r="E73" s="72">
        <v>45107</v>
      </c>
      <c r="F73" s="94">
        <v>1917</v>
      </c>
      <c r="G73" s="112" t="s">
        <v>136</v>
      </c>
      <c r="H73" s="106"/>
    </row>
    <row r="74" spans="1:8" x14ac:dyDescent="0.25">
      <c r="A74" s="109">
        <v>623</v>
      </c>
      <c r="B74" s="13" t="s">
        <v>13</v>
      </c>
      <c r="C74" s="110" t="s">
        <v>131</v>
      </c>
      <c r="D74" s="71" t="s">
        <v>132</v>
      </c>
      <c r="E74" s="72">
        <v>45107</v>
      </c>
      <c r="F74" s="94">
        <v>7483</v>
      </c>
      <c r="G74" s="112" t="s">
        <v>136</v>
      </c>
      <c r="H74" s="106"/>
    </row>
    <row r="75" spans="1:8" x14ac:dyDescent="0.25">
      <c r="A75" s="109">
        <v>623</v>
      </c>
      <c r="B75" s="13" t="s">
        <v>13</v>
      </c>
      <c r="C75" s="22" t="s">
        <v>28</v>
      </c>
      <c r="D75" s="71" t="s">
        <v>133</v>
      </c>
      <c r="E75" s="72">
        <v>45107</v>
      </c>
      <c r="F75" s="94">
        <v>7083.99</v>
      </c>
      <c r="G75" s="112" t="s">
        <v>136</v>
      </c>
      <c r="H75" s="106"/>
    </row>
    <row r="76" spans="1:8" x14ac:dyDescent="0.25">
      <c r="A76" s="109">
        <v>623</v>
      </c>
      <c r="B76" s="13" t="s">
        <v>13</v>
      </c>
      <c r="C76" s="22" t="s">
        <v>28</v>
      </c>
      <c r="D76" s="71" t="s">
        <v>134</v>
      </c>
      <c r="E76" s="72">
        <v>45107</v>
      </c>
      <c r="F76" s="94">
        <v>24481.99</v>
      </c>
      <c r="G76" s="112" t="s">
        <v>136</v>
      </c>
      <c r="H76" s="106"/>
    </row>
    <row r="77" spans="1:8" ht="15.75" x14ac:dyDescent="0.25">
      <c r="A77" s="135" t="s">
        <v>23</v>
      </c>
      <c r="B77" s="136"/>
      <c r="C77" s="136"/>
      <c r="D77" s="136"/>
      <c r="E77" s="137"/>
      <c r="F77" s="39">
        <f>SUM(F15:F76)</f>
        <v>513436.52999999997</v>
      </c>
      <c r="G77" s="40"/>
    </row>
    <row r="78" spans="1:8" ht="15.75" x14ac:dyDescent="0.25">
      <c r="A78" s="81"/>
      <c r="B78" s="81"/>
      <c r="C78" s="82"/>
      <c r="D78" s="82"/>
      <c r="E78" s="82"/>
      <c r="F78" s="83"/>
      <c r="G78" s="84"/>
    </row>
    <row r="79" spans="1:8" ht="15.75" x14ac:dyDescent="0.25">
      <c r="A79" s="81"/>
      <c r="B79" s="81"/>
      <c r="C79" s="82"/>
      <c r="D79" s="82"/>
      <c r="E79" s="82"/>
      <c r="F79" s="83"/>
      <c r="G79" s="84"/>
    </row>
    <row r="80" spans="1:8" x14ac:dyDescent="0.25">
      <c r="A80" s="130" t="s">
        <v>30</v>
      </c>
      <c r="B80" s="130"/>
      <c r="D80" s="52"/>
      <c r="E80" s="53"/>
      <c r="G80" s="29" t="s">
        <v>32</v>
      </c>
    </row>
    <row r="81" spans="1:7" s="104" customFormat="1" ht="15.75" x14ac:dyDescent="0.25">
      <c r="A81" s="131" t="s">
        <v>31</v>
      </c>
      <c r="B81" s="131"/>
      <c r="C81" s="102"/>
      <c r="D81" s="103"/>
      <c r="G81" s="102" t="s">
        <v>232</v>
      </c>
    </row>
    <row r="82" spans="1:7" x14ac:dyDescent="0.25">
      <c r="A82" s="105"/>
      <c r="B82" s="105"/>
      <c r="G82" s="28"/>
    </row>
    <row r="83" spans="1:7" x14ac:dyDescent="0.25">
      <c r="A83" s="132" t="s">
        <v>247</v>
      </c>
      <c r="B83" s="132"/>
      <c r="G83" s="107" t="s">
        <v>247</v>
      </c>
    </row>
    <row r="84" spans="1:7" x14ac:dyDescent="0.25">
      <c r="F84" s="14"/>
    </row>
    <row r="85" spans="1:7" x14ac:dyDescent="0.25">
      <c r="F85" s="14"/>
    </row>
    <row r="89" spans="1:7" x14ac:dyDescent="0.25">
      <c r="F89" s="85"/>
    </row>
  </sheetData>
  <protectedRanges>
    <protectedRange sqref="E15:E76" name="Range1_1_1_3_1"/>
    <protectedRange sqref="F15:F76" name="Range2_1_1_8"/>
  </protectedRanges>
  <autoFilter ref="A14:G77"/>
  <mergeCells count="8">
    <mergeCell ref="A81:B81"/>
    <mergeCell ref="A83:B83"/>
    <mergeCell ref="A4:G10"/>
    <mergeCell ref="A12:C12"/>
    <mergeCell ref="G12:G13"/>
    <mergeCell ref="A13:C13"/>
    <mergeCell ref="A80:B80"/>
    <mergeCell ref="A77:E77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workbookViewId="0">
      <selection activeCell="D24" sqref="D24"/>
    </sheetView>
  </sheetViews>
  <sheetFormatPr defaultRowHeight="15" x14ac:dyDescent="0.25"/>
  <cols>
    <col min="1" max="1" width="13" customWidth="1"/>
    <col min="2" max="2" width="15.7109375" customWidth="1"/>
    <col min="3" max="3" width="46" customWidth="1"/>
    <col min="4" max="4" width="21" bestFit="1" customWidth="1"/>
    <col min="5" max="5" width="16.140625" bestFit="1" customWidth="1"/>
    <col min="6" max="6" width="19" bestFit="1" customWidth="1"/>
  </cols>
  <sheetData>
    <row r="1" spans="1:11" x14ac:dyDescent="0.25">
      <c r="C1" s="33"/>
      <c r="D1" s="23"/>
      <c r="H1" s="14"/>
    </row>
    <row r="2" spans="1:11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11" ht="15" customHeight="1" x14ac:dyDescent="0.3">
      <c r="A3" s="138" t="s">
        <v>61</v>
      </c>
      <c r="B3" s="138"/>
      <c r="C3" s="138"/>
      <c r="D3" s="138"/>
      <c r="E3" s="138"/>
      <c r="F3" s="138"/>
      <c r="G3" s="36"/>
      <c r="H3" s="14"/>
    </row>
    <row r="4" spans="1:11" ht="15" customHeight="1" x14ac:dyDescent="0.3">
      <c r="A4" s="138"/>
      <c r="B4" s="138"/>
      <c r="C4" s="138"/>
      <c r="D4" s="138"/>
      <c r="E4" s="138"/>
      <c r="F4" s="138"/>
      <c r="G4" s="36"/>
      <c r="H4" s="14"/>
    </row>
    <row r="5" spans="1:11" ht="15" customHeight="1" x14ac:dyDescent="0.3">
      <c r="A5" s="138"/>
      <c r="B5" s="138"/>
      <c r="C5" s="138"/>
      <c r="D5" s="138"/>
      <c r="E5" s="138"/>
      <c r="F5" s="138"/>
      <c r="G5" s="36"/>
      <c r="H5" s="14"/>
    </row>
    <row r="6" spans="1:11" ht="15" customHeight="1" x14ac:dyDescent="0.3">
      <c r="A6" s="138"/>
      <c r="B6" s="138"/>
      <c r="C6" s="138"/>
      <c r="D6" s="138"/>
      <c r="E6" s="138"/>
      <c r="F6" s="138"/>
      <c r="G6" s="36"/>
      <c r="H6" s="14"/>
    </row>
    <row r="7" spans="1:11" ht="15" customHeight="1" x14ac:dyDescent="0.3">
      <c r="A7" s="138"/>
      <c r="B7" s="138"/>
      <c r="C7" s="138"/>
      <c r="D7" s="138"/>
      <c r="E7" s="138"/>
      <c r="F7" s="138"/>
      <c r="G7" s="36"/>
      <c r="H7" s="14"/>
    </row>
    <row r="8" spans="1:11" ht="24" customHeight="1" x14ac:dyDescent="0.3">
      <c r="A8" s="138"/>
      <c r="B8" s="138"/>
      <c r="C8" s="138"/>
      <c r="D8" s="138"/>
      <c r="E8" s="138"/>
      <c r="F8" s="138"/>
      <c r="G8" s="36"/>
      <c r="H8" s="14"/>
    </row>
    <row r="9" spans="1:11" ht="15" customHeight="1" x14ac:dyDescent="0.25"/>
    <row r="10" spans="1:11" ht="15" customHeight="1" x14ac:dyDescent="0.25">
      <c r="F10" s="11" t="s">
        <v>22</v>
      </c>
    </row>
    <row r="11" spans="1:11" ht="15" customHeight="1" x14ac:dyDescent="0.25">
      <c r="A11" s="141"/>
      <c r="B11" s="141"/>
      <c r="C11" s="141"/>
      <c r="F11" s="142" t="s">
        <v>12</v>
      </c>
    </row>
    <row r="12" spans="1:11" ht="15" customHeight="1" x14ac:dyDescent="0.25">
      <c r="A12" s="146" t="s">
        <v>248</v>
      </c>
      <c r="B12" s="146"/>
      <c r="C12" s="146"/>
      <c r="D12" s="146"/>
      <c r="F12" s="142"/>
      <c r="G12" s="35"/>
      <c r="K12" s="14"/>
    </row>
    <row r="13" spans="1:11" ht="29.25" customHeight="1" x14ac:dyDescent="0.25">
      <c r="A13" s="59" t="s">
        <v>1</v>
      </c>
      <c r="B13" s="64" t="s">
        <v>2</v>
      </c>
      <c r="C13" s="59" t="s">
        <v>3</v>
      </c>
      <c r="D13" s="60" t="s">
        <v>4</v>
      </c>
      <c r="E13" s="59" t="s">
        <v>0</v>
      </c>
      <c r="F13" s="61" t="s">
        <v>5</v>
      </c>
    </row>
    <row r="14" spans="1:11" x14ac:dyDescent="0.25">
      <c r="A14" s="90">
        <v>623</v>
      </c>
      <c r="B14" s="65" t="s">
        <v>13</v>
      </c>
      <c r="C14" s="93" t="s">
        <v>52</v>
      </c>
      <c r="D14" s="62" t="s">
        <v>53</v>
      </c>
      <c r="E14" s="100">
        <v>500</v>
      </c>
      <c r="F14" s="32" t="s">
        <v>49</v>
      </c>
    </row>
    <row r="15" spans="1:11" s="88" customFormat="1" x14ac:dyDescent="0.25">
      <c r="A15" s="90">
        <v>623</v>
      </c>
      <c r="B15" s="65" t="s">
        <v>13</v>
      </c>
      <c r="C15" s="93"/>
      <c r="D15" s="62"/>
      <c r="E15" s="101"/>
      <c r="F15" s="32"/>
    </row>
    <row r="16" spans="1:11" s="120" customFormat="1" x14ac:dyDescent="0.25">
      <c r="A16" s="90">
        <v>623</v>
      </c>
      <c r="B16" s="65" t="s">
        <v>13</v>
      </c>
      <c r="C16" s="123"/>
      <c r="D16" s="62"/>
      <c r="E16" s="101"/>
      <c r="F16" s="32"/>
    </row>
    <row r="17" spans="1:6" s="120" customFormat="1" x14ac:dyDescent="0.25">
      <c r="A17" s="90">
        <v>623</v>
      </c>
      <c r="B17" s="65" t="s">
        <v>13</v>
      </c>
      <c r="C17" s="123"/>
      <c r="D17" s="62"/>
      <c r="E17" s="101"/>
      <c r="F17" s="32"/>
    </row>
    <row r="18" spans="1:6" x14ac:dyDescent="0.25">
      <c r="A18" s="147" t="s">
        <v>36</v>
      </c>
      <c r="B18" s="148"/>
      <c r="C18" s="148"/>
      <c r="D18" s="149"/>
      <c r="E18" s="117">
        <f>SUM(E14:E17)</f>
        <v>500</v>
      </c>
      <c r="F18" s="63"/>
    </row>
    <row r="19" spans="1:6" x14ac:dyDescent="0.25">
      <c r="A19" s="45"/>
      <c r="B19" s="45"/>
      <c r="C19" s="45"/>
      <c r="D19" s="45"/>
      <c r="E19" s="46"/>
      <c r="F19" s="47"/>
    </row>
    <row r="20" spans="1:6" x14ac:dyDescent="0.25">
      <c r="A20" s="45"/>
      <c r="B20" s="45"/>
      <c r="C20" s="45"/>
      <c r="D20" s="45"/>
      <c r="E20" s="46"/>
      <c r="F20" s="47"/>
    </row>
    <row r="21" spans="1:6" x14ac:dyDescent="0.25">
      <c r="A21" s="45"/>
      <c r="B21" s="45"/>
      <c r="C21" s="45"/>
      <c r="D21" s="45"/>
      <c r="E21" s="46"/>
      <c r="F21" s="47"/>
    </row>
    <row r="23" spans="1:6" x14ac:dyDescent="0.25">
      <c r="B23" s="30" t="s">
        <v>30</v>
      </c>
      <c r="C23" s="30"/>
      <c r="D23" s="48"/>
      <c r="E23" s="8"/>
      <c r="F23" s="29" t="s">
        <v>32</v>
      </c>
    </row>
    <row r="24" spans="1:6" s="8" customFormat="1" x14ac:dyDescent="0.25">
      <c r="B24" s="30" t="s">
        <v>31</v>
      </c>
      <c r="C24" s="30"/>
      <c r="D24" s="98"/>
      <c r="F24" s="29" t="s">
        <v>232</v>
      </c>
    </row>
    <row r="25" spans="1:6" x14ac:dyDescent="0.25">
      <c r="A25" s="145"/>
      <c r="B25" s="145"/>
    </row>
    <row r="26" spans="1:6" x14ac:dyDescent="0.25">
      <c r="B26" s="1" t="s">
        <v>247</v>
      </c>
      <c r="F26" t="s">
        <v>247</v>
      </c>
    </row>
    <row r="28" spans="1:6" x14ac:dyDescent="0.25">
      <c r="A28" s="145"/>
      <c r="B28" s="145"/>
    </row>
  </sheetData>
  <autoFilter ref="A13:F18"/>
  <mergeCells count="7">
    <mergeCell ref="A3:F8"/>
    <mergeCell ref="A28:B28"/>
    <mergeCell ref="A11:C11"/>
    <mergeCell ref="F11:F12"/>
    <mergeCell ref="A25:B25"/>
    <mergeCell ref="A12:D12"/>
    <mergeCell ref="A18:D18"/>
  </mergeCells>
  <pageMargins left="0.25" right="0.25" top="0.75" bottom="0.75" header="0.3" footer="0.3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G13" sqref="G13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3"/>
      <c r="D1" s="23"/>
      <c r="H1" s="14"/>
    </row>
    <row r="2" spans="1:8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8" x14ac:dyDescent="0.25">
      <c r="A3" s="138" t="s">
        <v>40</v>
      </c>
      <c r="B3" s="138"/>
      <c r="C3" s="138"/>
      <c r="D3" s="138"/>
      <c r="E3" s="138"/>
      <c r="F3" s="138"/>
      <c r="G3" s="138"/>
      <c r="H3" s="14"/>
    </row>
    <row r="4" spans="1:8" x14ac:dyDescent="0.25">
      <c r="A4" s="138"/>
      <c r="B4" s="138"/>
      <c r="C4" s="138"/>
      <c r="D4" s="138"/>
      <c r="E4" s="138"/>
      <c r="F4" s="138"/>
      <c r="G4" s="138"/>
      <c r="H4" s="14"/>
    </row>
    <row r="5" spans="1:8" x14ac:dyDescent="0.25">
      <c r="A5" s="138"/>
      <c r="B5" s="138"/>
      <c r="C5" s="138"/>
      <c r="D5" s="138"/>
      <c r="E5" s="138"/>
      <c r="F5" s="138"/>
      <c r="G5" s="138"/>
      <c r="H5" s="14"/>
    </row>
    <row r="6" spans="1:8" x14ac:dyDescent="0.25">
      <c r="A6" s="138"/>
      <c r="B6" s="138"/>
      <c r="C6" s="138"/>
      <c r="D6" s="138"/>
      <c r="E6" s="138"/>
      <c r="F6" s="138"/>
      <c r="G6" s="138"/>
      <c r="H6" s="14"/>
    </row>
    <row r="7" spans="1:8" x14ac:dyDescent="0.25">
      <c r="A7" s="138"/>
      <c r="B7" s="138"/>
      <c r="C7" s="138"/>
      <c r="D7" s="138"/>
      <c r="E7" s="138"/>
      <c r="F7" s="138"/>
      <c r="G7" s="138"/>
      <c r="H7" s="14"/>
    </row>
    <row r="8" spans="1:8" ht="24" customHeight="1" x14ac:dyDescent="0.25">
      <c r="A8" s="138"/>
      <c r="B8" s="138"/>
      <c r="C8" s="138"/>
      <c r="D8" s="138"/>
      <c r="E8" s="138"/>
      <c r="F8" s="138"/>
      <c r="G8" s="138"/>
      <c r="H8" s="14"/>
    </row>
    <row r="9" spans="1:8" x14ac:dyDescent="0.25">
      <c r="F9" s="150" t="s">
        <v>15</v>
      </c>
      <c r="G9" s="150"/>
    </row>
    <row r="10" spans="1:8" x14ac:dyDescent="0.25">
      <c r="A10" s="141" t="s">
        <v>248</v>
      </c>
      <c r="B10" s="141"/>
      <c r="C10" s="141"/>
      <c r="F10" s="142" t="s">
        <v>12</v>
      </c>
      <c r="G10" s="142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Sherbime'!F65</f>
        <v>206770.83</v>
      </c>
      <c r="D12" s="4">
        <f>Sh.komunale!F26</f>
        <v>0</v>
      </c>
      <c r="E12" s="4">
        <f>Subvencione!E18</f>
        <v>500</v>
      </c>
      <c r="F12" s="4">
        <f>'Investime Kapitale'!F37+'20 %'!F77</f>
        <v>914855.42999999993</v>
      </c>
      <c r="G12" s="4">
        <f>C12+D12+E12+F12+'20 %'!F77</f>
        <v>1635562.79</v>
      </c>
    </row>
    <row r="17" spans="1:7" s="8" customFormat="1" x14ac:dyDescent="0.25">
      <c r="A17" s="140" t="s">
        <v>30</v>
      </c>
      <c r="B17" s="140"/>
      <c r="C17" s="30"/>
      <c r="D17" s="27"/>
      <c r="F17" s="31"/>
      <c r="G17" s="29" t="s">
        <v>32</v>
      </c>
    </row>
    <row r="18" spans="1:7" s="8" customFormat="1" x14ac:dyDescent="0.25">
      <c r="A18" s="130" t="s">
        <v>31</v>
      </c>
      <c r="B18" s="130"/>
      <c r="C18" s="30"/>
      <c r="D18" s="98"/>
      <c r="G18" s="29" t="s">
        <v>232</v>
      </c>
    </row>
    <row r="20" spans="1:7" x14ac:dyDescent="0.25">
      <c r="A20" s="132" t="s">
        <v>247</v>
      </c>
      <c r="B20" s="132"/>
      <c r="G20" t="s">
        <v>247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Investime Kapitale</vt:lpstr>
      <vt:lpstr>20 %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Zyber Thaqi</cp:lastModifiedBy>
  <cp:lastPrinted>2023-12-18T12:38:56Z</cp:lastPrinted>
  <dcterms:created xsi:type="dcterms:W3CDTF">2013-06-11T07:52:29Z</dcterms:created>
  <dcterms:modified xsi:type="dcterms:W3CDTF">2023-12-18T12:42:31Z</dcterms:modified>
</cp:coreProperties>
</file>