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Thesar 2023\Obligimet Financiare\"/>
    </mc:Choice>
  </mc:AlternateContent>
  <bookViews>
    <workbookView xWindow="0" yWindow="60" windowWidth="7650" windowHeight="7530" tabRatio="799" activeTab="5"/>
  </bookViews>
  <sheets>
    <sheet name="Mallra dhe Sherbime" sheetId="1" r:id="rId1"/>
    <sheet name="Sh.komunale" sheetId="2" r:id="rId2"/>
    <sheet name="Investime Kapitale" sheetId="3" r:id="rId3"/>
    <sheet name="20 %" sheetId="6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3" hidden="1">'20 %'!$A$14:$G$77</definedName>
    <definedName name="_xlnm._FilterDatabase" localSheetId="2" hidden="1">'Investime Kapitale'!$A$14:$G$36</definedName>
    <definedName name="_xlnm._FilterDatabase" localSheetId="0" hidden="1">'Mallra dhe Sherbime'!$A$14:$G$27</definedName>
    <definedName name="_xlnm._FilterDatabase" localSheetId="1" hidden="1">Sh.komunale!$A$15:$G$26</definedName>
    <definedName name="_xlnm._FilterDatabase" localSheetId="4" hidden="1">Subvencione!$A$13:$F$26</definedName>
  </definedNames>
  <calcPr calcId="162913"/>
</workbook>
</file>

<file path=xl/calcChain.xml><?xml version="1.0" encoding="utf-8"?>
<calcChain xmlns="http://schemas.openxmlformats.org/spreadsheetml/2006/main">
  <c r="E26" i="4" l="1"/>
  <c r="F12" i="5"/>
  <c r="F77" i="6"/>
  <c r="F36" i="3" l="1"/>
  <c r="D12" i="5" l="1"/>
  <c r="C12" i="5"/>
  <c r="F25" i="1"/>
  <c r="E12" i="5" l="1"/>
  <c r="G12" i="5" s="1"/>
  <c r="F26" i="2" l="1"/>
  <c r="B12" i="5" l="1"/>
  <c r="A12" i="5"/>
</calcChain>
</file>

<file path=xl/sharedStrings.xml><?xml version="1.0" encoding="utf-8"?>
<sst xmlns="http://schemas.openxmlformats.org/spreadsheetml/2006/main" count="557" uniqueCount="181">
  <si>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</si>
  <si>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</si>
  <si>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</si>
  <si>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</si>
  <si>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</si>
  <si>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</si>
  <si>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</si>
  <si>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</si>
  <si>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</si>
  <si>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</si>
  <si>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</si>
  <si>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</si>
  <si>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</si>
  <si>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</si>
  <si>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</si>
  <si>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</si>
  <si>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</si>
  <si>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</si>
  <si>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</si>
  <si>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</si>
  <si>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</si>
  <si>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</si>
  <si>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</si>
  <si>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</si>
  <si>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</si>
  <si>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</si>
  <si>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N.N.T. "Seti Commerc" Sh.p.k. - Suharekë</t>
  </si>
  <si>
    <t>03/21</t>
  </si>
  <si>
    <t>N.P.T. "BAMIRS" - Suharekë</t>
  </si>
  <si>
    <t>21-SHV01-029-2</t>
  </si>
  <si>
    <t>ZKA</t>
  </si>
  <si>
    <t>Smajl Latifi</t>
  </si>
  <si>
    <t>ZKF</t>
  </si>
  <si>
    <t>Afrim Limani</t>
  </si>
  <si>
    <t xml:space="preserve">Muaji i raportimit: </t>
  </si>
  <si>
    <t>NPN Euroing Sh.p.k - Rahovec</t>
  </si>
  <si>
    <t>Fatura</t>
  </si>
  <si>
    <t>EAE - NJAZ SH.P.K - Rahovec</t>
  </si>
  <si>
    <t>53/2021</t>
  </si>
  <si>
    <t>TOTALI</t>
  </si>
  <si>
    <t>MODERNE SHPK</t>
  </si>
  <si>
    <t>13.09.2021</t>
  </si>
  <si>
    <t>KOSOVA E RE</t>
  </si>
  <si>
    <t>14.09.2021</t>
  </si>
  <si>
    <t>PROing &amp; Partners SH.P.K. - Prishtinë</t>
  </si>
  <si>
    <t>22-SHV01-029-1</t>
  </si>
  <si>
    <t>INFINITT SH.P.K PRISHTINË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</si>
  <si>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</si>
  <si>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68/2022</t>
  </si>
  <si>
    <t>36/2022</t>
  </si>
  <si>
    <t>38/2022</t>
  </si>
  <si>
    <t>100048</t>
  </si>
  <si>
    <t>PMN SHPK</t>
  </si>
  <si>
    <t>13/2022</t>
  </si>
  <si>
    <t>39/2022</t>
  </si>
  <si>
    <t>12.2022/128</t>
  </si>
  <si>
    <t>Mungesë mjeteve</t>
  </si>
  <si>
    <t>01/2023</t>
  </si>
  <si>
    <t>Proces</t>
  </si>
  <si>
    <t>22-SHV01-029-2</t>
  </si>
  <si>
    <t>23.02.2023</t>
  </si>
  <si>
    <t>MENDI-P</t>
  </si>
  <si>
    <t>23-SHV01-040-1</t>
  </si>
  <si>
    <t>Ne Proces</t>
  </si>
  <si>
    <t>Në Proces</t>
  </si>
  <si>
    <t>SH.K.A BAJRAM CURRI</t>
  </si>
  <si>
    <t>SH.K.A RAHOVECI</t>
  </si>
  <si>
    <t>SH.K.A GANIMETE TERBESHI</t>
  </si>
  <si>
    <t>KLUBI I FUTBOLLIT ANADRINI</t>
  </si>
  <si>
    <t>SHKOLLA E FUTBOLLIT DRENOCI</t>
  </si>
  <si>
    <t>KLUBI I FUTSALLIT RAHOVECI 2019</t>
  </si>
  <si>
    <t>KLUBI I SHAHUT RAHOVECI</t>
  </si>
  <si>
    <t>SHKOLLA E SHAHUT GANI DAKA</t>
  </si>
  <si>
    <t>SHOQATA E CIKLISTEVE KOKRRAT</t>
  </si>
  <si>
    <t>SHL-KOSOVA</t>
  </si>
  <si>
    <t>KLUBI I BOKSIT KASTRATI</t>
  </si>
  <si>
    <t>17.03.2023</t>
  </si>
  <si>
    <t>KLUBI I FUTBOLLIT XERXA</t>
  </si>
  <si>
    <t>"Finaling" Sh.p.k. - Prishtinë</t>
  </si>
  <si>
    <t>02/2021</t>
  </si>
  <si>
    <t>NNP "B - ENGINEERING" - Suharekë</t>
  </si>
  <si>
    <t>23-SHV01-038-2</t>
  </si>
  <si>
    <t>100024</t>
  </si>
  <si>
    <t>14/2023</t>
  </si>
  <si>
    <t>NBT-ING SHPK</t>
  </si>
  <si>
    <t>03/19/05/23-B</t>
  </si>
  <si>
    <t>HARIS NTSH</t>
  </si>
  <si>
    <t>FT-SHV-13-2023</t>
  </si>
  <si>
    <t>05.11.2023</t>
  </si>
  <si>
    <t>FT-SHV-5-2023</t>
  </si>
  <si>
    <t>FT-SHV-65-2022</t>
  </si>
  <si>
    <t>FT-SHV-61-2022</t>
  </si>
  <si>
    <t>09.12.2022</t>
  </si>
  <si>
    <t>Biznesi nuk është aktiv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</si>
  <si>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                                                                                                                                                         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</si>
  <si>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</si>
  <si>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</si>
  <si>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</si>
  <si>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14.07.2023</t>
  </si>
  <si>
    <t>Me bartje</t>
  </si>
  <si>
    <t>05/19/06/23-B</t>
  </si>
  <si>
    <t>BERISHA COM</t>
  </si>
  <si>
    <t>19.A/2023</t>
  </si>
  <si>
    <t>Lista e obligimeve: Qershor 2023</t>
  </si>
  <si>
    <t>D &amp; T Group SH.P.K. - Gjakovë</t>
  </si>
  <si>
    <t>FSH23-1-00008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</si>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</sst>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D_i_n_._-;\-* #,##0.00\ _D_i_n_._-;_-* &quot;-&quot;??\ _D_i_n_._-;_-@_-"/>
    <numFmt numFmtId="165" formatCode="d\.m\.yyyy;@"/>
    <numFmt numFmtId="166" formatCode="dd/mm/yyyy;@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0" fontId="7" fillId="0" borderId="0"/>
  </cellStyleXfs>
  <cellXfs count="157">
    <xf numFmtId="0" fontId="0" fillId="0" borderId="0" xfId="0"/>
    <xf numFmtId="0" fontId="0" fillId="0" borderId="0" xfId="0" applyAlignment="1"/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3" fontId="5" fillId="0" borderId="1" xfId="2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17" fillId="0" borderId="0" xfId="2" applyFont="1" applyFill="1" applyBorder="1" applyAlignment="1">
      <alignment horizontal="left" vertical="center" wrapText="1"/>
    </xf>
    <xf numFmtId="164" fontId="18" fillId="0" borderId="0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64" fontId="17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/>
    </xf>
    <xf numFmtId="4" fontId="14" fillId="0" borderId="1" xfId="0" applyNumberFormat="1" applyFont="1" applyBorder="1"/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4" fontId="0" fillId="0" borderId="1" xfId="2" applyNumberFormat="1" applyFont="1" applyFill="1" applyBorder="1"/>
    <xf numFmtId="2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Fill="1" applyBorder="1" applyAlignment="1">
      <alignment horizontal="right"/>
    </xf>
    <xf numFmtId="164" fontId="5" fillId="0" borderId="0" xfId="2" applyFont="1" applyFill="1" applyBorder="1"/>
    <xf numFmtId="2" fontId="0" fillId="0" borderId="0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10" xfId="3" applyFont="1" applyFill="1" applyBorder="1" applyAlignment="1" applyProtection="1">
      <alignment horizontal="left" vertical="center" wrapText="1"/>
      <protection locked="0"/>
    </xf>
    <xf numFmtId="0" fontId="6" fillId="0" borderId="9" xfId="3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21" fillId="5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/>
    <xf numFmtId="0" fontId="19" fillId="2" borderId="1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 applyAlignment="1">
      <alignment horizontal="center"/>
    </xf>
    <xf numFmtId="4" fontId="21" fillId="0" borderId="1" xfId="0" applyNumberFormat="1" applyFont="1" applyBorder="1" applyAlignment="1">
      <alignment horizontal="right"/>
    </xf>
    <xf numFmtId="2" fontId="19" fillId="2" borderId="9" xfId="0" applyNumberFormat="1" applyFont="1" applyFill="1" applyBorder="1" applyAlignment="1">
      <alignment horizontal="right"/>
    </xf>
    <xf numFmtId="2" fontId="19" fillId="2" borderId="10" xfId="0" applyNumberFormat="1" applyFont="1" applyFill="1" applyBorder="1" applyAlignment="1">
      <alignment horizontal="right"/>
    </xf>
    <xf numFmtId="2" fontId="19" fillId="2" borderId="1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64" fontId="19" fillId="2" borderId="11" xfId="2" applyFont="1" applyFill="1" applyBorder="1" applyAlignment="1"/>
    <xf numFmtId="49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4" fontId="21" fillId="0" borderId="1" xfId="2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quotePrefix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1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1" fillId="0" borderId="1" xfId="0" applyFont="1" applyFill="1" applyBorder="1" applyAlignment="1">
      <alignment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164" fontId="1" fillId="0" borderId="1" xfId="2" applyFont="1" applyFill="1" applyBorder="1" applyAlignment="1" applyProtection="1">
      <alignment horizontal="center" vertical="center" wrapText="1"/>
    </xf>
    <xf numFmtId="164" fontId="23" fillId="0" borderId="1" xfId="2" applyFont="1" applyFill="1" applyBorder="1" applyAlignment="1">
      <alignment horizontal="left" vertical="center" wrapText="1"/>
    </xf>
    <xf numFmtId="164" fontId="1" fillId="0" borderId="6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0" fontId="21" fillId="0" borderId="1" xfId="0" applyNumberFormat="1" applyFont="1" applyFill="1" applyBorder="1" applyAlignment="1" applyProtection="1">
      <alignment horizontal="center"/>
      <protection locked="0"/>
    </xf>
    <xf numFmtId="164" fontId="21" fillId="0" borderId="1" xfId="2" applyFont="1" applyFill="1" applyBorder="1" applyAlignment="1" applyProtection="1">
      <alignment horizontal="center"/>
      <protection locked="0"/>
    </xf>
    <xf numFmtId="164" fontId="21" fillId="0" borderId="11" xfId="2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5" fillId="3" borderId="0" xfId="0" applyFont="1" applyFill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4" fontId="14" fillId="6" borderId="1" xfId="0" applyNumberFormat="1" applyFont="1" applyFill="1" applyBorder="1"/>
    <xf numFmtId="2" fontId="5" fillId="6" borderId="1" xfId="0" applyNumberFormat="1" applyFont="1" applyFill="1" applyBorder="1"/>
    <xf numFmtId="0" fontId="6" fillId="0" borderId="12" xfId="3" applyFont="1" applyFill="1" applyBorder="1" applyAlignment="1" applyProtection="1">
      <alignment horizontal="left" vertical="center" wrapText="1"/>
      <protection locked="0"/>
    </xf>
    <xf numFmtId="49" fontId="6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3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2" fontId="14" fillId="6" borderId="9" xfId="0" applyNumberFormat="1" applyFont="1" applyFill="1" applyBorder="1" applyAlignment="1">
      <alignment horizontal="right" vertical="center"/>
    </xf>
    <xf numFmtId="2" fontId="14" fillId="6" borderId="10" xfId="0" applyNumberFormat="1" applyFont="1" applyFill="1" applyBorder="1" applyAlignment="1">
      <alignment horizontal="right" vertical="center"/>
    </xf>
    <xf numFmtId="2" fontId="14" fillId="6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2" fontId="14" fillId="0" borderId="9" xfId="0" applyNumberFormat="1" applyFont="1" applyBorder="1" applyAlignment="1">
      <alignment horizontal="right" vertical="center"/>
    </xf>
    <xf numFmtId="2" fontId="14" fillId="0" borderId="10" xfId="0" applyNumberFormat="1" applyFont="1" applyBorder="1" applyAlignment="1">
      <alignment horizontal="right" vertical="center"/>
    </xf>
    <xf numFmtId="2" fontId="14" fillId="0" borderId="11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/>
    </xf>
    <xf numFmtId="0" fontId="0" fillId="0" borderId="0" xfId="0"/>
    <xf numFmtId="0" fontId="5" fillId="0" borderId="7" xfId="0" applyFont="1" applyBorder="1" applyAlignment="1">
      <alignment horizontal="left" vertical="top" wrapText="1"/>
    </xf>
    <xf numFmtId="0" fontId="5" fillId="3" borderId="0" xfId="0" applyFont="1" applyFill="1" applyAlignment="1">
      <alignment horizontal="center" vertical="center"/>
    </xf>
    <xf numFmtId="0" fontId="0" fillId="0" borderId="1" xfId="0" applyBorder="1"/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474134</xdr:colOff>
      <xdr:row>0</xdr:row>
      <xdr:rowOff>0</xdr:rowOff>
    </xdr:from>
    <xdr:to>
      <xdr:col>4</xdr:col>
      <xdr:colOff>158750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6717" y="0"/>
          <a:ext cx="93345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2769658</xdr:colOff>
      <xdr:row>0</xdr:row>
      <xdr:rowOff>0</xdr:rowOff>
    </xdr:from>
    <xdr:to>
      <xdr:col>3</xdr:col>
      <xdr:colOff>719666</xdr:colOff>
      <xdr:row>1</xdr:row>
      <xdr:rowOff>455083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2228851</xdr:colOff>
      <xdr:row>0</xdr:row>
      <xdr:rowOff>1</xdr:rowOff>
    </xdr:from>
    <xdr:to>
      <xdr:col>2</xdr:col>
      <xdr:colOff>2990850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9524</xdr:rowOff>
    </xdr:from>
    <xdr:to>
      <xdr:col>4</xdr:col>
      <xdr:colOff>238125</xdr:colOff>
      <xdr:row>1</xdr:row>
      <xdr:rowOff>438150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95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35"/>
  <sheetViews>
    <sheetView zoomScale="90" zoomScaleNormal="90" workbookViewId="0">
      <selection activeCell="G12" sqref="G12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4" customWidth="1"/>
    <col min="5" max="5" width="12.5703125" customWidth="1"/>
    <col min="6" max="6" width="21" bestFit="1" customWidth="1"/>
    <col min="7" max="7" width="25.85546875" bestFit="1" customWidth="1"/>
    <col min="8" max="8" width="11.42578125" customWidth="1"/>
    <col min="9" max="9" width="9.85546875" bestFit="1" customWidth="1"/>
    <col min="10" max="10" width="13.7109375" style="15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37" t="s">
        <v>94</v>
      </c>
      <c r="B5" s="137"/>
      <c r="C5" s="137"/>
      <c r="D5" s="137"/>
      <c r="E5" s="137"/>
      <c r="F5" s="137"/>
      <c r="G5" s="137"/>
    </row>
    <row r="6" spans="1:10" ht="15" customHeight="1" x14ac:dyDescent="0.25">
      <c r="A6" s="137"/>
      <c r="B6" s="137"/>
      <c r="C6" s="137"/>
      <c r="D6" s="137"/>
      <c r="E6" s="137"/>
      <c r="F6" s="137"/>
      <c r="G6" s="137"/>
    </row>
    <row r="7" spans="1:10" ht="15" customHeight="1" x14ac:dyDescent="0.25">
      <c r="A7" s="137"/>
      <c r="B7" s="137"/>
      <c r="C7" s="137"/>
      <c r="D7" s="137"/>
      <c r="E7" s="137"/>
      <c r="F7" s="137"/>
      <c r="G7" s="137"/>
    </row>
    <row r="8" spans="1:10" ht="15" customHeight="1" x14ac:dyDescent="0.25">
      <c r="A8" s="137"/>
      <c r="B8" s="137"/>
      <c r="C8" s="137"/>
      <c r="D8" s="137"/>
      <c r="E8" s="137"/>
      <c r="F8" s="137"/>
      <c r="G8" s="137"/>
    </row>
    <row r="9" spans="1:10" ht="15" customHeight="1" x14ac:dyDescent="0.25">
      <c r="A9" s="137"/>
      <c r="B9" s="137"/>
      <c r="C9" s="137"/>
      <c r="D9" s="137"/>
      <c r="E9" s="137"/>
      <c r="F9" s="137"/>
      <c r="G9" s="137"/>
    </row>
    <row r="10" spans="1:10" ht="22.5" customHeight="1" x14ac:dyDescent="0.25">
      <c r="A10" s="137"/>
      <c r="B10" s="137"/>
      <c r="C10" s="137"/>
      <c r="D10" s="137"/>
      <c r="E10" s="137"/>
      <c r="F10" s="137"/>
      <c r="G10" s="137"/>
    </row>
    <row r="11" spans="1:10" x14ac:dyDescent="0.25">
      <c r="G11" s="5" t="s">
        <v>16</v>
      </c>
    </row>
    <row r="12" spans="1:10" x14ac:dyDescent="0.25">
      <c r="A12" s="8" t="s">
        <v>18</v>
      </c>
      <c r="G12" s="39" t="s">
        <v>12</v>
      </c>
    </row>
    <row r="13" spans="1:10" ht="15.75" thickBot="1" x14ac:dyDescent="0.3">
      <c r="A13" s="138" t="s">
        <v>103</v>
      </c>
      <c r="B13" s="138"/>
      <c r="C13" s="138"/>
      <c r="D13" s="27"/>
      <c r="F13" s="40" t="s">
        <v>17</v>
      </c>
      <c r="G13" s="40"/>
    </row>
    <row r="14" spans="1:10" ht="48" customHeight="1" x14ac:dyDescent="0.25">
      <c r="A14" s="16" t="s">
        <v>1</v>
      </c>
      <c r="B14" s="17" t="s">
        <v>2</v>
      </c>
      <c r="C14" s="17" t="s">
        <v>3</v>
      </c>
      <c r="D14" s="17" t="s">
        <v>25</v>
      </c>
      <c r="E14" s="18" t="s">
        <v>4</v>
      </c>
      <c r="F14" s="17" t="s">
        <v>0</v>
      </c>
      <c r="G14" s="7" t="s">
        <v>5</v>
      </c>
      <c r="I14" s="15"/>
      <c r="J14"/>
    </row>
    <row r="15" spans="1:10" x14ac:dyDescent="0.25">
      <c r="A15" s="35">
        <v>623</v>
      </c>
      <c r="B15" s="35" t="s">
        <v>14</v>
      </c>
      <c r="C15" s="89" t="s">
        <v>86</v>
      </c>
      <c r="D15" s="50" t="s">
        <v>87</v>
      </c>
      <c r="E15" s="60" t="s">
        <v>88</v>
      </c>
      <c r="F15" s="43">
        <v>1300</v>
      </c>
      <c r="G15" s="33" t="s">
        <v>64</v>
      </c>
    </row>
    <row r="16" spans="1:10" x14ac:dyDescent="0.25">
      <c r="A16" s="35">
        <v>623</v>
      </c>
      <c r="B16" s="35" t="s">
        <v>14</v>
      </c>
      <c r="C16" s="89" t="s">
        <v>86</v>
      </c>
      <c r="D16" s="50" t="s">
        <v>89</v>
      </c>
      <c r="E16" s="60" t="s">
        <v>88</v>
      </c>
      <c r="F16" s="43">
        <v>4550</v>
      </c>
      <c r="G16" s="33" t="s">
        <v>64</v>
      </c>
    </row>
    <row r="17" spans="1:7" x14ac:dyDescent="0.25">
      <c r="A17" s="35">
        <v>623</v>
      </c>
      <c r="B17" s="35" t="s">
        <v>14</v>
      </c>
      <c r="C17" s="89" t="s">
        <v>40</v>
      </c>
      <c r="D17" s="50" t="s">
        <v>90</v>
      </c>
      <c r="E17" s="60" t="s">
        <v>92</v>
      </c>
      <c r="F17" s="43">
        <v>6500</v>
      </c>
      <c r="G17" s="33" t="s">
        <v>64</v>
      </c>
    </row>
    <row r="18" spans="1:7" x14ac:dyDescent="0.25">
      <c r="A18" s="35">
        <v>623</v>
      </c>
      <c r="B18" s="35" t="s">
        <v>14</v>
      </c>
      <c r="C18" s="89" t="s">
        <v>40</v>
      </c>
      <c r="D18" s="50" t="s">
        <v>91</v>
      </c>
      <c r="E18" s="60" t="s">
        <v>92</v>
      </c>
      <c r="F18" s="43">
        <v>3900</v>
      </c>
      <c r="G18" s="33" t="s">
        <v>64</v>
      </c>
    </row>
    <row r="19" spans="1:7" x14ac:dyDescent="0.25">
      <c r="A19" s="35">
        <v>623</v>
      </c>
      <c r="B19" s="35" t="s">
        <v>14</v>
      </c>
      <c r="C19" s="89" t="s">
        <v>42</v>
      </c>
      <c r="D19" s="50">
        <v>254561</v>
      </c>
      <c r="E19" s="60" t="s">
        <v>43</v>
      </c>
      <c r="F19" s="43">
        <v>313.79000000000002</v>
      </c>
      <c r="G19" s="33" t="s">
        <v>93</v>
      </c>
    </row>
    <row r="20" spans="1:7" x14ac:dyDescent="0.25">
      <c r="A20" s="35">
        <v>623</v>
      </c>
      <c r="B20" s="35" t="s">
        <v>14</v>
      </c>
      <c r="C20" s="89" t="s">
        <v>42</v>
      </c>
      <c r="D20" s="50">
        <v>254514</v>
      </c>
      <c r="E20" s="60" t="s">
        <v>41</v>
      </c>
      <c r="F20" s="43">
        <v>233.1</v>
      </c>
      <c r="G20" s="33" t="s">
        <v>93</v>
      </c>
    </row>
    <row r="21" spans="1:7" x14ac:dyDescent="0.25">
      <c r="A21" s="35">
        <v>623</v>
      </c>
      <c r="B21" s="35" t="s">
        <v>14</v>
      </c>
      <c r="C21" s="89" t="s">
        <v>42</v>
      </c>
      <c r="D21" s="50">
        <v>254524</v>
      </c>
      <c r="E21" s="60" t="s">
        <v>41</v>
      </c>
      <c r="F21" s="43">
        <v>233.1</v>
      </c>
      <c r="G21" s="33" t="s">
        <v>93</v>
      </c>
    </row>
    <row r="22" spans="1:7" x14ac:dyDescent="0.25">
      <c r="A22" s="35">
        <v>623</v>
      </c>
      <c r="B22" s="35" t="s">
        <v>14</v>
      </c>
      <c r="C22" s="89" t="s">
        <v>42</v>
      </c>
      <c r="D22" s="50">
        <v>254509</v>
      </c>
      <c r="E22" s="60" t="s">
        <v>41</v>
      </c>
      <c r="F22" s="43">
        <v>268.95999999999998</v>
      </c>
      <c r="G22" s="33" t="s">
        <v>93</v>
      </c>
    </row>
    <row r="23" spans="1:7" x14ac:dyDescent="0.25">
      <c r="A23" s="35">
        <v>623</v>
      </c>
      <c r="B23" s="35" t="s">
        <v>14</v>
      </c>
      <c r="C23" s="89" t="s">
        <v>42</v>
      </c>
      <c r="D23" s="50">
        <v>254512</v>
      </c>
      <c r="E23" s="60" t="s">
        <v>41</v>
      </c>
      <c r="F23" s="43">
        <v>233.1</v>
      </c>
      <c r="G23" s="33" t="s">
        <v>93</v>
      </c>
    </row>
    <row r="24" spans="1:7" x14ac:dyDescent="0.25">
      <c r="A24" s="35">
        <v>623</v>
      </c>
      <c r="B24" s="35" t="s">
        <v>14</v>
      </c>
      <c r="C24" s="89" t="s">
        <v>61</v>
      </c>
      <c r="D24" s="50" t="s">
        <v>62</v>
      </c>
      <c r="E24" s="60" t="s">
        <v>60</v>
      </c>
      <c r="F24" s="43">
        <v>2461.2399999999998</v>
      </c>
      <c r="G24" s="33" t="s">
        <v>64</v>
      </c>
    </row>
    <row r="25" spans="1:7" ht="15.75" x14ac:dyDescent="0.25">
      <c r="A25" s="139" t="s">
        <v>39</v>
      </c>
      <c r="B25" s="140"/>
      <c r="C25" s="140"/>
      <c r="D25" s="140"/>
      <c r="E25" s="141"/>
      <c r="F25" s="128">
        <f>SUM(F15:F24)</f>
        <v>19993.289999999994</v>
      </c>
      <c r="G25" s="129"/>
    </row>
    <row r="26" spans="1:7" x14ac:dyDescent="0.25">
      <c r="A26" s="136"/>
      <c r="B26" s="136"/>
      <c r="C26" s="75"/>
      <c r="E26" s="75"/>
      <c r="F26" s="75"/>
      <c r="G26" s="75"/>
    </row>
    <row r="27" spans="1:7" x14ac:dyDescent="0.25">
      <c r="F27" s="97"/>
    </row>
    <row r="30" spans="1:7" x14ac:dyDescent="0.25">
      <c r="A30" s="86"/>
      <c r="B30" s="86"/>
      <c r="C30" s="86"/>
      <c r="D30" s="55"/>
      <c r="E30" s="55"/>
      <c r="F30" s="86"/>
      <c r="G30" s="86"/>
    </row>
    <row r="31" spans="1:7" x14ac:dyDescent="0.25">
      <c r="A31" s="133" t="s">
        <v>30</v>
      </c>
      <c r="B31" s="133"/>
      <c r="C31" s="85"/>
      <c r="D31" s="56"/>
      <c r="E31" s="57"/>
      <c r="F31" s="86"/>
      <c r="G31" s="30" t="s">
        <v>32</v>
      </c>
    </row>
    <row r="32" spans="1:7" ht="15.75" x14ac:dyDescent="0.25">
      <c r="A32" s="134" t="s">
        <v>31</v>
      </c>
      <c r="B32" s="134"/>
      <c r="C32" s="85"/>
      <c r="D32" s="56"/>
      <c r="E32" s="57"/>
      <c r="F32" s="86"/>
      <c r="G32" s="30" t="s">
        <v>33</v>
      </c>
    </row>
    <row r="33" spans="1:7" x14ac:dyDescent="0.25">
      <c r="A33" s="86"/>
      <c r="B33" s="86"/>
      <c r="C33" s="86"/>
      <c r="D33" s="55"/>
      <c r="E33" s="55"/>
      <c r="F33" s="86"/>
      <c r="G33" s="86"/>
    </row>
    <row r="34" spans="1:7" x14ac:dyDescent="0.25">
      <c r="A34" s="135" t="s">
        <v>98</v>
      </c>
      <c r="B34" s="135"/>
      <c r="C34" s="86"/>
      <c r="D34" s="55"/>
      <c r="E34" s="55"/>
      <c r="F34" s="86"/>
      <c r="G34" s="86" t="s">
        <v>98</v>
      </c>
    </row>
    <row r="35" spans="1:7" x14ac:dyDescent="0.25">
      <c r="A35" s="86"/>
      <c r="B35" s="86"/>
      <c r="C35" s="86"/>
      <c r="D35" s="55"/>
      <c r="E35" s="55"/>
      <c r="F35" s="86"/>
      <c r="G35" s="86"/>
    </row>
  </sheetData>
  <autoFilter ref="A14:G27"/>
  <mergeCells count="7">
    <mergeCell ref="A31:B31"/>
    <mergeCell ref="A32:B32"/>
    <mergeCell ref="A34:B34"/>
    <mergeCell ref="A26:B26"/>
    <mergeCell ref="A5:G10"/>
    <mergeCell ref="A13:C13"/>
    <mergeCell ref="A25:E25"/>
  </mergeCells>
  <printOptions horizontalCentered="1"/>
  <pageMargins left="0" right="0" top="0.5" bottom="0.5" header="0.3" footer="0.3"/>
  <pageSetup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A14" sqref="A14:C14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5" customWidth="1"/>
    <col min="5" max="5" width="16.85546875" style="55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54"/>
      <c r="E1" s="54"/>
      <c r="F1" s="1"/>
      <c r="G1" s="1"/>
    </row>
    <row r="2" spans="1:8" s="101" customFormat="1" x14ac:dyDescent="0.25">
      <c r="A2" s="1"/>
      <c r="B2" s="1"/>
      <c r="C2" s="1"/>
      <c r="D2" s="54"/>
      <c r="E2" s="54"/>
      <c r="F2" s="1"/>
      <c r="G2" s="1"/>
    </row>
    <row r="3" spans="1:8" s="101" customFormat="1" ht="47.25" customHeight="1" x14ac:dyDescent="0.25">
      <c r="A3" s="1"/>
      <c r="B3" s="1"/>
      <c r="C3" s="1"/>
      <c r="D3" s="54"/>
      <c r="E3" s="54"/>
      <c r="F3" s="1"/>
      <c r="G3" s="1"/>
    </row>
    <row r="4" spans="1:8" ht="16.5" x14ac:dyDescent="0.3">
      <c r="A4" s="142" t="s">
        <v>95</v>
      </c>
      <c r="B4" s="142"/>
      <c r="C4" s="142"/>
      <c r="D4" s="142"/>
      <c r="E4" s="142"/>
      <c r="F4" s="142"/>
      <c r="G4" s="142"/>
      <c r="H4" s="38"/>
    </row>
    <row r="5" spans="1:8" ht="25.5" customHeight="1" x14ac:dyDescent="0.3">
      <c r="A5" s="142"/>
      <c r="B5" s="142"/>
      <c r="C5" s="142"/>
      <c r="D5" s="142"/>
      <c r="E5" s="142"/>
      <c r="F5" s="142"/>
      <c r="G5" s="142"/>
      <c r="H5" s="38"/>
    </row>
    <row r="6" spans="1:8" ht="15" customHeight="1" x14ac:dyDescent="0.3">
      <c r="A6" s="142"/>
      <c r="B6" s="142"/>
      <c r="C6" s="142"/>
      <c r="D6" s="142"/>
      <c r="E6" s="142"/>
      <c r="F6" s="142"/>
      <c r="G6" s="142"/>
      <c r="H6" s="38"/>
    </row>
    <row r="7" spans="1:8" ht="15" customHeight="1" x14ac:dyDescent="0.3">
      <c r="A7" s="142"/>
      <c r="B7" s="142"/>
      <c r="C7" s="142"/>
      <c r="D7" s="142"/>
      <c r="E7" s="142"/>
      <c r="F7" s="142"/>
      <c r="G7" s="142"/>
      <c r="H7" s="38"/>
    </row>
    <row r="8" spans="1:8" ht="15" customHeight="1" x14ac:dyDescent="0.3">
      <c r="A8" s="142"/>
      <c r="B8" s="142"/>
      <c r="C8" s="142"/>
      <c r="D8" s="142"/>
      <c r="E8" s="142"/>
      <c r="F8" s="142"/>
      <c r="G8" s="142"/>
      <c r="H8" s="38"/>
    </row>
    <row r="9" spans="1:8" ht="16.5" customHeight="1" x14ac:dyDescent="0.3">
      <c r="A9" s="142"/>
      <c r="B9" s="142"/>
      <c r="C9" s="142"/>
      <c r="D9" s="142"/>
      <c r="E9" s="142"/>
      <c r="F9" s="142"/>
      <c r="G9" s="142"/>
      <c r="H9" s="38"/>
    </row>
    <row r="10" spans="1:8" ht="15" customHeight="1" x14ac:dyDescent="0.25">
      <c r="F10" s="143" t="s">
        <v>20</v>
      </c>
      <c r="G10" s="143"/>
    </row>
    <row r="11" spans="1:8" ht="8.25" customHeight="1" x14ac:dyDescent="0.25">
      <c r="A11" s="145"/>
      <c r="B11" s="145"/>
      <c r="C11" s="145"/>
      <c r="D11" s="52"/>
      <c r="F11" s="144" t="s">
        <v>12</v>
      </c>
      <c r="G11" s="146"/>
    </row>
    <row r="12" spans="1:8" ht="6.75" customHeight="1" x14ac:dyDescent="0.25">
      <c r="F12" s="144"/>
      <c r="G12" s="146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38" t="s">
        <v>103</v>
      </c>
      <c r="B14" s="138"/>
      <c r="C14" s="138"/>
      <c r="D14" s="52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36</v>
      </c>
      <c r="E15" s="10" t="s">
        <v>4</v>
      </c>
      <c r="F15" s="9" t="s">
        <v>0</v>
      </c>
      <c r="G15" s="10" t="s">
        <v>5</v>
      </c>
    </row>
    <row r="16" spans="1:8" s="62" customFormat="1" ht="15" customHeight="1" x14ac:dyDescent="0.25">
      <c r="A16" s="35">
        <v>623</v>
      </c>
      <c r="B16" s="35" t="s">
        <v>14</v>
      </c>
      <c r="C16" s="61"/>
      <c r="D16" s="74"/>
      <c r="E16" s="60"/>
      <c r="F16" s="70"/>
      <c r="G16" s="90" t="s">
        <v>63</v>
      </c>
    </row>
    <row r="17" spans="1:8" s="62" customFormat="1" ht="15" customHeight="1" x14ac:dyDescent="0.25">
      <c r="A17" s="35">
        <v>623</v>
      </c>
      <c r="B17" s="35" t="s">
        <v>14</v>
      </c>
      <c r="C17" s="61"/>
      <c r="D17" s="74"/>
      <c r="E17" s="88"/>
      <c r="F17" s="70"/>
      <c r="G17" s="90" t="s">
        <v>63</v>
      </c>
    </row>
    <row r="18" spans="1:8" x14ac:dyDescent="0.25">
      <c r="A18" s="35">
        <v>623</v>
      </c>
      <c r="B18" s="35" t="s">
        <v>14</v>
      </c>
      <c r="C18" s="61"/>
      <c r="D18" s="74"/>
      <c r="E18" s="88"/>
      <c r="F18" s="70"/>
      <c r="G18" s="90" t="s">
        <v>63</v>
      </c>
    </row>
    <row r="19" spans="1:8" x14ac:dyDescent="0.25">
      <c r="A19" s="35">
        <v>623</v>
      </c>
      <c r="B19" s="35" t="s">
        <v>14</v>
      </c>
      <c r="C19" s="61"/>
      <c r="D19" s="74"/>
      <c r="E19" s="88"/>
      <c r="F19" s="70"/>
      <c r="G19" s="90" t="s">
        <v>63</v>
      </c>
    </row>
    <row r="20" spans="1:8" x14ac:dyDescent="0.25">
      <c r="A20" s="35">
        <v>623</v>
      </c>
      <c r="B20" s="35" t="s">
        <v>14</v>
      </c>
      <c r="C20" s="61"/>
      <c r="D20" s="74"/>
      <c r="E20" s="88"/>
      <c r="F20" s="70"/>
      <c r="G20" s="90" t="s">
        <v>63</v>
      </c>
    </row>
    <row r="21" spans="1:8" s="86" customFormat="1" x14ac:dyDescent="0.25">
      <c r="A21" s="35">
        <v>623</v>
      </c>
      <c r="B21" s="35" t="s">
        <v>14</v>
      </c>
      <c r="C21" s="61"/>
      <c r="D21" s="74"/>
      <c r="E21" s="88"/>
      <c r="F21" s="70"/>
      <c r="G21" s="90" t="s">
        <v>63</v>
      </c>
      <c r="H21"/>
    </row>
    <row r="22" spans="1:8" s="86" customFormat="1" x14ac:dyDescent="0.25">
      <c r="A22" s="35">
        <v>623</v>
      </c>
      <c r="B22" s="35" t="s">
        <v>14</v>
      </c>
      <c r="C22" s="61"/>
      <c r="D22" s="74"/>
      <c r="E22" s="88"/>
      <c r="F22" s="70"/>
      <c r="G22" s="90" t="s">
        <v>63</v>
      </c>
      <c r="H22"/>
    </row>
    <row r="23" spans="1:8" s="86" customFormat="1" x14ac:dyDescent="0.25">
      <c r="A23" s="35">
        <v>623</v>
      </c>
      <c r="B23" s="35" t="s">
        <v>14</v>
      </c>
      <c r="C23" s="61"/>
      <c r="D23" s="74"/>
      <c r="E23" s="88"/>
      <c r="F23" s="70"/>
      <c r="G23" s="90" t="s">
        <v>63</v>
      </c>
      <c r="H23"/>
    </row>
    <row r="24" spans="1:8" s="86" customFormat="1" x14ac:dyDescent="0.25">
      <c r="A24" s="35">
        <v>623</v>
      </c>
      <c r="B24" s="35" t="s">
        <v>14</v>
      </c>
      <c r="C24" s="61"/>
      <c r="D24" s="74"/>
      <c r="E24" s="88"/>
      <c r="F24" s="70"/>
      <c r="G24" s="90" t="s">
        <v>63</v>
      </c>
      <c r="H24"/>
    </row>
    <row r="25" spans="1:8" s="86" customFormat="1" x14ac:dyDescent="0.25">
      <c r="A25" s="35">
        <v>623</v>
      </c>
      <c r="B25" s="35" t="s">
        <v>14</v>
      </c>
      <c r="C25" s="61"/>
      <c r="D25" s="74"/>
      <c r="E25" s="88"/>
      <c r="F25" s="70"/>
      <c r="G25" s="90" t="s">
        <v>63</v>
      </c>
      <c r="H25"/>
    </row>
    <row r="26" spans="1:8" ht="15.75" x14ac:dyDescent="0.25">
      <c r="A26" s="147" t="s">
        <v>39</v>
      </c>
      <c r="B26" s="148"/>
      <c r="C26" s="148"/>
      <c r="D26" s="148"/>
      <c r="E26" s="149"/>
      <c r="F26" s="36">
        <f>SUM(F16:F25)</f>
        <v>0</v>
      </c>
      <c r="G26" s="11"/>
    </row>
    <row r="27" spans="1:8" ht="15.75" x14ac:dyDescent="0.25">
      <c r="A27" s="44"/>
      <c r="B27" s="44"/>
      <c r="C27" s="44"/>
      <c r="D27" s="44"/>
      <c r="E27" s="44"/>
      <c r="F27" s="45"/>
      <c r="G27" s="46"/>
    </row>
    <row r="29" spans="1:8" x14ac:dyDescent="0.25">
      <c r="A29" s="133" t="s">
        <v>30</v>
      </c>
      <c r="B29" s="133"/>
      <c r="C29" s="85"/>
      <c r="D29" s="56"/>
      <c r="E29" s="57"/>
      <c r="F29" s="86"/>
      <c r="G29" s="30" t="s">
        <v>32</v>
      </c>
    </row>
    <row r="30" spans="1:8" s="8" customFormat="1" x14ac:dyDescent="0.25">
      <c r="A30" s="133" t="s">
        <v>31</v>
      </c>
      <c r="B30" s="133"/>
      <c r="C30" s="31"/>
      <c r="D30" s="31"/>
      <c r="E30" s="113"/>
      <c r="G30" s="30" t="s">
        <v>33</v>
      </c>
    </row>
    <row r="32" spans="1:8" x14ac:dyDescent="0.25">
      <c r="A32" s="135" t="s">
        <v>98</v>
      </c>
      <c r="B32" s="135"/>
      <c r="C32" s="86"/>
      <c r="F32" s="86"/>
      <c r="G32" s="86" t="s">
        <v>98</v>
      </c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" bottom="0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zoomScale="90" zoomScaleNormal="90" workbookViewId="0">
      <selection activeCell="C2" sqref="C2"/>
    </sheetView>
  </sheetViews>
  <sheetFormatPr defaultRowHeight="15" x14ac:dyDescent="0.25"/>
  <cols>
    <col min="1" max="1" width="12.85546875" customWidth="1"/>
    <col min="2" max="2" width="11.7109375" customWidth="1"/>
    <col min="3" max="3" width="42.28515625" style="22" customWidth="1"/>
    <col min="4" max="4" width="18.5703125" style="24" customWidth="1"/>
    <col min="5" max="5" width="13.7109375" customWidth="1"/>
    <col min="6" max="6" width="14.28515625" bestFit="1" customWidth="1"/>
    <col min="7" max="7" width="25.85546875" bestFit="1" customWidth="1"/>
    <col min="13" max="13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s="104" customFormat="1" x14ac:dyDescent="0.25">
      <c r="A3" s="1"/>
      <c r="B3" s="1"/>
      <c r="C3" s="103"/>
      <c r="D3" s="24"/>
      <c r="E3" s="1"/>
      <c r="F3" s="1"/>
      <c r="G3" s="1"/>
    </row>
    <row r="4" spans="1:7" ht="14.1" customHeight="1" x14ac:dyDescent="0.25">
      <c r="A4" s="142" t="s">
        <v>96</v>
      </c>
      <c r="B4" s="142"/>
      <c r="C4" s="142"/>
      <c r="D4" s="142"/>
      <c r="E4" s="142"/>
      <c r="F4" s="142"/>
      <c r="G4" s="142"/>
    </row>
    <row r="5" spans="1:7" ht="14.1" customHeight="1" x14ac:dyDescent="0.25">
      <c r="A5" s="142"/>
      <c r="B5" s="142"/>
      <c r="C5" s="142"/>
      <c r="D5" s="142"/>
      <c r="E5" s="142"/>
      <c r="F5" s="142"/>
      <c r="G5" s="142"/>
    </row>
    <row r="6" spans="1:7" ht="14.1" customHeight="1" x14ac:dyDescent="0.25">
      <c r="A6" s="142"/>
      <c r="B6" s="142"/>
      <c r="C6" s="142"/>
      <c r="D6" s="142"/>
      <c r="E6" s="142"/>
      <c r="F6" s="142"/>
      <c r="G6" s="142"/>
    </row>
    <row r="7" spans="1:7" ht="14.1" customHeight="1" x14ac:dyDescent="0.25">
      <c r="A7" s="142"/>
      <c r="B7" s="142"/>
      <c r="C7" s="142"/>
      <c r="D7" s="142"/>
      <c r="E7" s="142"/>
      <c r="F7" s="142"/>
      <c r="G7" s="142"/>
    </row>
    <row r="8" spans="1:7" ht="14.1" customHeight="1" x14ac:dyDescent="0.25">
      <c r="A8" s="142"/>
      <c r="B8" s="142"/>
      <c r="C8" s="142"/>
      <c r="D8" s="142"/>
      <c r="E8" s="142"/>
      <c r="F8" s="142"/>
      <c r="G8" s="142"/>
    </row>
    <row r="9" spans="1:7" ht="14.1" customHeight="1" x14ac:dyDescent="0.25">
      <c r="A9" s="142"/>
      <c r="B9" s="142"/>
      <c r="C9" s="142"/>
      <c r="D9" s="142"/>
      <c r="E9" s="142"/>
      <c r="F9" s="142"/>
      <c r="G9" s="142"/>
    </row>
    <row r="10" spans="1:7" ht="14.1" customHeight="1" x14ac:dyDescent="0.25">
      <c r="A10" s="142"/>
      <c r="B10" s="142"/>
      <c r="C10" s="142"/>
      <c r="D10" s="142"/>
      <c r="E10" s="142"/>
      <c r="F10" s="142"/>
      <c r="G10" s="142"/>
    </row>
    <row r="11" spans="1:7" ht="14.1" customHeight="1" x14ac:dyDescent="0.25">
      <c r="G11" s="13" t="s">
        <v>21</v>
      </c>
    </row>
    <row r="12" spans="1:7" ht="14.1" customHeight="1" x14ac:dyDescent="0.25">
      <c r="A12" s="151" t="s">
        <v>34</v>
      </c>
      <c r="B12" s="151"/>
      <c r="C12" s="151"/>
      <c r="D12" s="25"/>
      <c r="G12" s="146" t="s">
        <v>12</v>
      </c>
    </row>
    <row r="13" spans="1:7" ht="14.1" customHeight="1" thickBot="1" x14ac:dyDescent="0.3">
      <c r="A13" s="152" t="s">
        <v>103</v>
      </c>
      <c r="B13" s="152"/>
      <c r="C13" s="152"/>
      <c r="D13" s="26"/>
      <c r="G13" s="146"/>
    </row>
    <row r="14" spans="1:7" ht="14.1" customHeight="1" x14ac:dyDescent="0.25">
      <c r="A14" s="16" t="s">
        <v>1</v>
      </c>
      <c r="B14" s="17" t="s">
        <v>2</v>
      </c>
      <c r="C14" s="21" t="s">
        <v>3</v>
      </c>
      <c r="D14" s="17" t="s">
        <v>25</v>
      </c>
      <c r="E14" s="18" t="s">
        <v>4</v>
      </c>
      <c r="F14" s="21" t="s">
        <v>0</v>
      </c>
      <c r="G14" s="19" t="s">
        <v>5</v>
      </c>
    </row>
    <row r="15" spans="1:7" ht="14.1" customHeight="1" x14ac:dyDescent="0.25">
      <c r="A15" s="20">
        <v>623</v>
      </c>
      <c r="B15" s="14" t="s">
        <v>13</v>
      </c>
      <c r="C15" s="23" t="s">
        <v>24</v>
      </c>
      <c r="D15" s="53" t="s">
        <v>29</v>
      </c>
      <c r="E15" s="81">
        <v>44379</v>
      </c>
      <c r="F15" s="109">
        <v>15000</v>
      </c>
      <c r="G15" s="110" t="s">
        <v>56</v>
      </c>
    </row>
    <row r="16" spans="1:7" ht="14.1" customHeight="1" x14ac:dyDescent="0.25">
      <c r="A16" s="20">
        <v>623</v>
      </c>
      <c r="B16" s="14" t="s">
        <v>13</v>
      </c>
      <c r="C16" s="23" t="s">
        <v>26</v>
      </c>
      <c r="D16" s="53" t="s">
        <v>27</v>
      </c>
      <c r="E16" s="81">
        <v>44263</v>
      </c>
      <c r="F16" s="109">
        <v>8789.1</v>
      </c>
      <c r="G16" s="110" t="s">
        <v>56</v>
      </c>
    </row>
    <row r="17" spans="1:13" s="104" customFormat="1" ht="14.1" customHeight="1" x14ac:dyDescent="0.25">
      <c r="A17" s="20">
        <v>623</v>
      </c>
      <c r="B17" s="14" t="s">
        <v>13</v>
      </c>
      <c r="C17" s="23" t="s">
        <v>35</v>
      </c>
      <c r="D17" s="53" t="s">
        <v>82</v>
      </c>
      <c r="E17" s="81">
        <v>44603</v>
      </c>
      <c r="F17" s="109">
        <v>34983.53</v>
      </c>
      <c r="G17" s="110" t="s">
        <v>99</v>
      </c>
    </row>
    <row r="18" spans="1:13" s="104" customFormat="1" x14ac:dyDescent="0.25">
      <c r="A18" s="20">
        <v>623</v>
      </c>
      <c r="B18" s="14" t="s">
        <v>13</v>
      </c>
      <c r="C18" s="23" t="s">
        <v>78</v>
      </c>
      <c r="D18" s="53" t="s">
        <v>79</v>
      </c>
      <c r="E18" s="106">
        <v>44477</v>
      </c>
      <c r="F18" s="109">
        <v>4340</v>
      </c>
      <c r="G18" s="110" t="s">
        <v>56</v>
      </c>
    </row>
    <row r="19" spans="1:13" ht="14.1" customHeight="1" x14ac:dyDescent="0.25">
      <c r="A19" s="20">
        <v>623</v>
      </c>
      <c r="B19" s="14" t="s">
        <v>13</v>
      </c>
      <c r="C19" s="96" t="s">
        <v>37</v>
      </c>
      <c r="D19" s="53" t="s">
        <v>38</v>
      </c>
      <c r="E19" s="81">
        <v>44551</v>
      </c>
      <c r="F19" s="109">
        <v>7090.9</v>
      </c>
      <c r="G19" s="110" t="s">
        <v>99</v>
      </c>
    </row>
    <row r="20" spans="1:13" ht="14.1" customHeight="1" x14ac:dyDescent="0.25">
      <c r="A20" s="20">
        <v>623</v>
      </c>
      <c r="B20" s="14" t="s">
        <v>13</v>
      </c>
      <c r="C20" s="23" t="s">
        <v>24</v>
      </c>
      <c r="D20" s="53" t="s">
        <v>45</v>
      </c>
      <c r="E20" s="81">
        <v>44645</v>
      </c>
      <c r="F20" s="109">
        <v>12739.9</v>
      </c>
      <c r="G20" s="110" t="s">
        <v>56</v>
      </c>
    </row>
    <row r="21" spans="1:13" ht="14.1" customHeight="1" x14ac:dyDescent="0.25">
      <c r="A21" s="20">
        <v>623</v>
      </c>
      <c r="B21" s="14" t="s">
        <v>13</v>
      </c>
      <c r="C21" s="23" t="s">
        <v>24</v>
      </c>
      <c r="D21" s="53" t="s">
        <v>59</v>
      </c>
      <c r="E21" s="81">
        <v>44881</v>
      </c>
      <c r="F21" s="109">
        <v>72747.100000000006</v>
      </c>
      <c r="G21" s="110" t="s">
        <v>56</v>
      </c>
    </row>
    <row r="22" spans="1:13" s="104" customFormat="1" x14ac:dyDescent="0.25">
      <c r="A22" s="20">
        <v>623</v>
      </c>
      <c r="B22" s="14" t="s">
        <v>13</v>
      </c>
      <c r="C22" s="23" t="s">
        <v>80</v>
      </c>
      <c r="D22" s="53" t="s">
        <v>48</v>
      </c>
      <c r="E22" s="81">
        <v>44573</v>
      </c>
      <c r="F22" s="109">
        <v>1060.97</v>
      </c>
      <c r="G22" s="110" t="s">
        <v>56</v>
      </c>
    </row>
    <row r="23" spans="1:13" ht="14.1" customHeight="1" x14ac:dyDescent="0.25">
      <c r="A23" s="20">
        <v>623</v>
      </c>
      <c r="B23" s="14" t="s">
        <v>13</v>
      </c>
      <c r="C23" s="23" t="s">
        <v>28</v>
      </c>
      <c r="D23" s="95" t="s">
        <v>49</v>
      </c>
      <c r="E23" s="81">
        <v>44901</v>
      </c>
      <c r="F23" s="109">
        <v>34894.839999999997</v>
      </c>
      <c r="G23" s="110" t="s">
        <v>56</v>
      </c>
    </row>
    <row r="24" spans="1:13" ht="14.1" customHeight="1" x14ac:dyDescent="0.25">
      <c r="A24" s="20">
        <v>623</v>
      </c>
      <c r="B24" s="14" t="s">
        <v>13</v>
      </c>
      <c r="C24" s="23" t="s">
        <v>28</v>
      </c>
      <c r="D24" s="95" t="s">
        <v>50</v>
      </c>
      <c r="E24" s="81">
        <v>44914</v>
      </c>
      <c r="F24" s="109">
        <v>5030</v>
      </c>
      <c r="G24" s="110" t="s">
        <v>56</v>
      </c>
      <c r="M24" s="15"/>
    </row>
    <row r="25" spans="1:13" ht="14.1" customHeight="1" x14ac:dyDescent="0.25">
      <c r="A25" s="20">
        <v>623</v>
      </c>
      <c r="B25" s="14" t="s">
        <v>13</v>
      </c>
      <c r="C25" s="23" t="s">
        <v>35</v>
      </c>
      <c r="D25" s="53" t="s">
        <v>51</v>
      </c>
      <c r="E25" s="81">
        <v>44915</v>
      </c>
      <c r="F25" s="109">
        <v>1525.99</v>
      </c>
      <c r="G25" s="110" t="s">
        <v>56</v>
      </c>
    </row>
    <row r="26" spans="1:13" s="77" customFormat="1" ht="13.5" customHeight="1" x14ac:dyDescent="0.25">
      <c r="A26" s="20">
        <v>623</v>
      </c>
      <c r="B26" s="14" t="s">
        <v>13</v>
      </c>
      <c r="C26" s="23" t="s">
        <v>52</v>
      </c>
      <c r="D26" s="80" t="s">
        <v>53</v>
      </c>
      <c r="E26" s="81">
        <v>44922</v>
      </c>
      <c r="F26" s="109">
        <v>14606.97</v>
      </c>
      <c r="G26" s="110" t="s">
        <v>56</v>
      </c>
    </row>
    <row r="27" spans="1:13" s="77" customFormat="1" ht="13.5" customHeight="1" x14ac:dyDescent="0.25">
      <c r="A27" s="20">
        <v>623</v>
      </c>
      <c r="B27" s="14" t="s">
        <v>13</v>
      </c>
      <c r="C27" s="59" t="s">
        <v>28</v>
      </c>
      <c r="D27" s="53" t="s">
        <v>54</v>
      </c>
      <c r="E27" s="81">
        <v>44914</v>
      </c>
      <c r="F27" s="109">
        <v>479</v>
      </c>
      <c r="G27" s="110" t="s">
        <v>56</v>
      </c>
    </row>
    <row r="28" spans="1:13" s="77" customFormat="1" ht="13.5" customHeight="1" x14ac:dyDescent="0.25">
      <c r="A28" s="20">
        <v>623</v>
      </c>
      <c r="B28" s="14" t="s">
        <v>13</v>
      </c>
      <c r="C28" s="58" t="s">
        <v>46</v>
      </c>
      <c r="D28" s="53" t="s">
        <v>55</v>
      </c>
      <c r="E28" s="81">
        <v>44917</v>
      </c>
      <c r="F28" s="109">
        <v>9700</v>
      </c>
      <c r="G28" s="110" t="s">
        <v>56</v>
      </c>
    </row>
    <row r="29" spans="1:13" s="83" customFormat="1" ht="13.5" customHeight="1" x14ac:dyDescent="0.25">
      <c r="A29" s="20">
        <v>623</v>
      </c>
      <c r="B29" s="14" t="s">
        <v>13</v>
      </c>
      <c r="C29" s="23" t="s">
        <v>44</v>
      </c>
      <c r="D29" s="79" t="s">
        <v>57</v>
      </c>
      <c r="E29" s="81">
        <v>44943</v>
      </c>
      <c r="F29" s="111">
        <v>116573.39</v>
      </c>
      <c r="G29" s="110" t="s">
        <v>56</v>
      </c>
    </row>
    <row r="30" spans="1:13" s="99" customFormat="1" x14ac:dyDescent="0.25">
      <c r="A30" s="20">
        <v>623</v>
      </c>
      <c r="B30" s="14" t="s">
        <v>13</v>
      </c>
      <c r="C30" s="23" t="s">
        <v>24</v>
      </c>
      <c r="D30" s="53" t="s">
        <v>81</v>
      </c>
      <c r="E30" s="81">
        <v>45030</v>
      </c>
      <c r="F30" s="109">
        <v>20000</v>
      </c>
      <c r="G30" s="110" t="s">
        <v>56</v>
      </c>
      <c r="H30" s="98"/>
    </row>
    <row r="31" spans="1:13" s="108" customFormat="1" x14ac:dyDescent="0.25">
      <c r="A31" s="20">
        <v>623</v>
      </c>
      <c r="B31" s="14" t="s">
        <v>13</v>
      </c>
      <c r="C31" s="23" t="s">
        <v>28</v>
      </c>
      <c r="D31" s="53" t="s">
        <v>83</v>
      </c>
      <c r="E31" s="81">
        <v>45056</v>
      </c>
      <c r="F31" s="109">
        <v>114.68</v>
      </c>
      <c r="G31" s="110" t="s">
        <v>56</v>
      </c>
      <c r="H31" s="107"/>
    </row>
    <row r="32" spans="1:13" s="108" customFormat="1" x14ac:dyDescent="0.25">
      <c r="A32" s="20">
        <v>623</v>
      </c>
      <c r="B32" s="14" t="s">
        <v>13</v>
      </c>
      <c r="C32" s="23" t="s">
        <v>84</v>
      </c>
      <c r="D32" s="53" t="s">
        <v>85</v>
      </c>
      <c r="E32" s="81">
        <v>45076</v>
      </c>
      <c r="F32" s="109">
        <v>6837.45</v>
      </c>
      <c r="G32" s="110" t="s">
        <v>56</v>
      </c>
      <c r="H32" s="107"/>
    </row>
    <row r="33" spans="1:8" s="116" customFormat="1" x14ac:dyDescent="0.25">
      <c r="A33" s="20">
        <v>623</v>
      </c>
      <c r="B33" s="14" t="s">
        <v>13</v>
      </c>
      <c r="C33" s="23" t="s">
        <v>84</v>
      </c>
      <c r="D33" s="53" t="s">
        <v>100</v>
      </c>
      <c r="E33" s="81">
        <v>45098</v>
      </c>
      <c r="F33" s="109">
        <v>23737</v>
      </c>
      <c r="G33" s="110" t="s">
        <v>58</v>
      </c>
      <c r="H33" s="115"/>
    </row>
    <row r="34" spans="1:8" s="116" customFormat="1" x14ac:dyDescent="0.25">
      <c r="A34" s="20">
        <v>623</v>
      </c>
      <c r="B34" s="14" t="s">
        <v>13</v>
      </c>
      <c r="C34" s="23" t="s">
        <v>101</v>
      </c>
      <c r="D34" s="53" t="s">
        <v>102</v>
      </c>
      <c r="E34" s="81">
        <v>45104</v>
      </c>
      <c r="F34" s="109">
        <v>1836.13</v>
      </c>
      <c r="G34" s="110" t="s">
        <v>58</v>
      </c>
      <c r="H34" s="115"/>
    </row>
    <row r="35" spans="1:8" s="116" customFormat="1" ht="15.75" thickBot="1" x14ac:dyDescent="0.3">
      <c r="A35" s="20">
        <v>623</v>
      </c>
      <c r="B35" s="14" t="s">
        <v>13</v>
      </c>
      <c r="C35" s="130" t="s">
        <v>104</v>
      </c>
      <c r="D35" s="131" t="s">
        <v>105</v>
      </c>
      <c r="E35" s="81">
        <v>45104</v>
      </c>
      <c r="F35" s="109">
        <v>9998</v>
      </c>
      <c r="G35" s="110" t="s">
        <v>56</v>
      </c>
      <c r="H35" s="115"/>
    </row>
    <row r="36" spans="1:8" ht="15.75" x14ac:dyDescent="0.25">
      <c r="A36" s="150" t="s">
        <v>23</v>
      </c>
      <c r="B36" s="150"/>
      <c r="C36" s="82"/>
      <c r="D36" s="82"/>
      <c r="E36" s="82"/>
      <c r="F36" s="41">
        <f>SUM(F16:F35)</f>
        <v>387084.95</v>
      </c>
      <c r="G36" s="42"/>
    </row>
    <row r="37" spans="1:8" s="87" customFormat="1" ht="15.75" x14ac:dyDescent="0.25">
      <c r="A37" s="91"/>
      <c r="B37" s="91"/>
      <c r="C37" s="92"/>
      <c r="D37" s="92"/>
      <c r="E37" s="92"/>
      <c r="F37" s="93"/>
      <c r="G37" s="94"/>
    </row>
    <row r="38" spans="1:8" s="87" customFormat="1" ht="15.75" x14ac:dyDescent="0.25">
      <c r="A38" s="91"/>
      <c r="B38" s="91"/>
      <c r="C38" s="92"/>
      <c r="D38" s="92"/>
      <c r="E38" s="92"/>
      <c r="F38" s="93"/>
      <c r="G38" s="94"/>
    </row>
    <row r="39" spans="1:8" s="114" customFormat="1" x14ac:dyDescent="0.25">
      <c r="A39" s="133" t="s">
        <v>30</v>
      </c>
      <c r="B39" s="133"/>
      <c r="C39" s="112"/>
      <c r="D39" s="56"/>
      <c r="E39" s="57"/>
      <c r="G39" s="30" t="s">
        <v>32</v>
      </c>
    </row>
    <row r="40" spans="1:8" s="122" customFormat="1" ht="15.75" x14ac:dyDescent="0.25">
      <c r="A40" s="134" t="s">
        <v>31</v>
      </c>
      <c r="B40" s="134"/>
      <c r="C40" s="120"/>
      <c r="D40" s="121"/>
      <c r="G40" s="120" t="s">
        <v>33</v>
      </c>
    </row>
    <row r="41" spans="1:8" x14ac:dyDescent="0.25">
      <c r="A41" s="84"/>
      <c r="B41" s="84"/>
      <c r="C41" s="85"/>
      <c r="E41" s="86"/>
      <c r="F41" s="86"/>
      <c r="G41" s="29"/>
    </row>
    <row r="42" spans="1:8" x14ac:dyDescent="0.25">
      <c r="A42" s="135" t="s">
        <v>98</v>
      </c>
      <c r="B42" s="135"/>
      <c r="C42" s="76"/>
      <c r="E42" s="77"/>
      <c r="F42" s="77"/>
      <c r="G42" s="77" t="s">
        <v>98</v>
      </c>
    </row>
    <row r="43" spans="1:8" x14ac:dyDescent="0.25">
      <c r="A43" s="77"/>
      <c r="B43" s="77"/>
      <c r="C43" s="76"/>
      <c r="E43" s="77"/>
      <c r="F43" s="15"/>
      <c r="G43" s="77"/>
    </row>
    <row r="44" spans="1:8" x14ac:dyDescent="0.25">
      <c r="F44" s="15"/>
    </row>
    <row r="48" spans="1:8" x14ac:dyDescent="0.25">
      <c r="F48" s="97"/>
    </row>
  </sheetData>
  <protectedRanges>
    <protectedRange sqref="E15:E17 E20" name="Range1_1_1_1"/>
    <protectedRange sqref="F15:F16 F20" name="Range2_1_1_2"/>
    <protectedRange sqref="E19 E21:E35" name="Range1_1_1_3_1"/>
    <protectedRange sqref="F17 F21 F25 F19" name="Range2_1_1_3_1"/>
    <protectedRange sqref="F23:F24" name="Range2_1_1_16_1"/>
    <protectedRange sqref="F27:F35" name="Range2_1_1_8"/>
    <protectedRange sqref="E18" name="Range1_1_1_2"/>
    <protectedRange sqref="F18" name="Range2_1_1_1"/>
    <protectedRange sqref="F22" name="Range2_1_1_3"/>
  </protectedRanges>
  <autoFilter ref="A14:G36"/>
  <mergeCells count="8">
    <mergeCell ref="A4:G10"/>
    <mergeCell ref="A40:B40"/>
    <mergeCell ref="A42:B42"/>
    <mergeCell ref="A36:B36"/>
    <mergeCell ref="A12:C12"/>
    <mergeCell ref="G12:G13"/>
    <mergeCell ref="A13:C13"/>
    <mergeCell ref="A39:B39"/>
  </mergeCells>
  <dataValidations xWindow="473" yWindow="797" count="2">
    <dataValidation type="decimal" allowBlank="1" showErrorMessage="1" errorTitle="Gabim ne te dhena" error="Ju lutem Shkruani Shumen" promptTitle="Shuma" prompt="Shkru" sqref="F15:F25 F27:F35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35">
      <formula1>36526</formula1>
      <formula2>73051</formula2>
    </dataValidation>
  </dataValidations>
  <printOptions horizontalCentered="1"/>
  <pageMargins left="0.25" right="0.25" top="0.75" bottom="0.75" header="0.3" footer="0.3"/>
  <pageSetup scale="73" orientation="portrait" r:id="rId1"/>
  <ignoredErrors>
    <ignoredError sqref="D17 D2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zoomScale="90" zoomScaleNormal="90" workbookViewId="0">
      <selection activeCell="C2" sqref="C2"/>
    </sheetView>
  </sheetViews>
  <sheetFormatPr defaultRowHeight="15" x14ac:dyDescent="0.25"/>
  <cols>
    <col min="1" max="1" width="12.85546875" style="125" customWidth="1"/>
    <col min="2" max="2" width="11.7109375" style="125" customWidth="1"/>
    <col min="3" max="3" width="42.28515625" style="124" customWidth="1"/>
    <col min="4" max="4" width="18.5703125" style="24" customWidth="1"/>
    <col min="5" max="5" width="13.7109375" style="125" customWidth="1"/>
    <col min="6" max="6" width="14.28515625" style="125" bestFit="1" customWidth="1"/>
    <col min="7" max="7" width="56.7109375" style="125" customWidth="1"/>
    <col min="8" max="12" width="9.140625" style="125"/>
    <col min="13" max="13" width="14.85546875" style="125" bestFit="1" customWidth="1"/>
    <col min="14" max="16384" width="9.140625" style="125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42" t="s">
        <v>180</v>
      </c>
      <c r="B4" s="142"/>
      <c r="C4" s="142"/>
      <c r="D4" s="142"/>
      <c r="E4" s="142"/>
      <c r="F4" s="142"/>
      <c r="G4" s="142"/>
    </row>
    <row r="5" spans="1:8" ht="14.1" customHeight="1" x14ac:dyDescent="0.25">
      <c r="A5" s="142"/>
      <c r="B5" s="142"/>
      <c r="C5" s="142"/>
      <c r="D5" s="142"/>
      <c r="E5" s="142"/>
      <c r="F5" s="142"/>
      <c r="G5" s="142"/>
    </row>
    <row r="6" spans="1:8" ht="14.1" customHeight="1" x14ac:dyDescent="0.25">
      <c r="A6" s="142"/>
      <c r="B6" s="142"/>
      <c r="C6" s="142"/>
      <c r="D6" s="142"/>
      <c r="E6" s="142"/>
      <c r="F6" s="142"/>
      <c r="G6" s="142"/>
    </row>
    <row r="7" spans="1:8" ht="14.1" customHeight="1" x14ac:dyDescent="0.25">
      <c r="A7" s="142"/>
      <c r="B7" s="142"/>
      <c r="C7" s="142"/>
      <c r="D7" s="142"/>
      <c r="E7" s="142"/>
      <c r="F7" s="142"/>
      <c r="G7" s="142"/>
    </row>
    <row r="8" spans="1:8" ht="14.1" customHeight="1" x14ac:dyDescent="0.25">
      <c r="A8" s="142"/>
      <c r="B8" s="142"/>
      <c r="C8" s="142"/>
      <c r="D8" s="142"/>
      <c r="E8" s="142"/>
      <c r="F8" s="142"/>
      <c r="G8" s="142"/>
    </row>
    <row r="9" spans="1:8" ht="14.1" customHeight="1" x14ac:dyDescent="0.25">
      <c r="A9" s="142"/>
      <c r="B9" s="142"/>
      <c r="C9" s="142"/>
      <c r="D9" s="142"/>
      <c r="E9" s="142"/>
      <c r="F9" s="142"/>
      <c r="G9" s="142"/>
    </row>
    <row r="10" spans="1:8" ht="14.1" customHeight="1" x14ac:dyDescent="0.25">
      <c r="A10" s="142"/>
      <c r="B10" s="142"/>
      <c r="C10" s="142"/>
      <c r="D10" s="142"/>
      <c r="E10" s="142"/>
      <c r="F10" s="142"/>
      <c r="G10" s="142"/>
    </row>
    <row r="11" spans="1:8" ht="14.1" customHeight="1" x14ac:dyDescent="0.25">
      <c r="G11" s="126" t="s">
        <v>21</v>
      </c>
    </row>
    <row r="12" spans="1:8" ht="14.1" customHeight="1" x14ac:dyDescent="0.25">
      <c r="A12" s="151" t="s">
        <v>34</v>
      </c>
      <c r="B12" s="151"/>
      <c r="C12" s="151"/>
      <c r="D12" s="25"/>
      <c r="G12" s="146" t="s">
        <v>12</v>
      </c>
    </row>
    <row r="13" spans="1:8" ht="14.1" customHeight="1" thickBot="1" x14ac:dyDescent="0.3">
      <c r="A13" s="152" t="s">
        <v>103</v>
      </c>
      <c r="B13" s="152"/>
      <c r="C13" s="152"/>
      <c r="D13" s="26"/>
      <c r="G13" s="146"/>
    </row>
    <row r="14" spans="1:8" ht="14.1" customHeight="1" x14ac:dyDescent="0.25">
      <c r="A14" s="16" t="s">
        <v>1</v>
      </c>
      <c r="B14" s="17" t="s">
        <v>2</v>
      </c>
      <c r="C14" s="21" t="s">
        <v>3</v>
      </c>
      <c r="D14" s="17" t="s">
        <v>25</v>
      </c>
      <c r="E14" s="18" t="s">
        <v>4</v>
      </c>
      <c r="F14" s="21" t="s">
        <v>0</v>
      </c>
      <c r="G14" s="19" t="s">
        <v>5</v>
      </c>
    </row>
    <row r="15" spans="1:8" x14ac:dyDescent="0.25">
      <c r="A15" s="127">
        <v>623</v>
      </c>
      <c r="B15" s="14" t="s">
        <v>13</v>
      </c>
      <c r="C15" s="132" t="s">
        <v>106</v>
      </c>
      <c r="D15" s="79" t="s">
        <v>107</v>
      </c>
      <c r="E15" s="81">
        <v>45107</v>
      </c>
      <c r="F15" s="109">
        <v>3482</v>
      </c>
      <c r="G15" s="156" t="s">
        <v>178</v>
      </c>
      <c r="H15" s="124"/>
    </row>
    <row r="16" spans="1:8" x14ac:dyDescent="0.25">
      <c r="A16" s="127">
        <v>623</v>
      </c>
      <c r="B16" s="14" t="s">
        <v>13</v>
      </c>
      <c r="C16" s="132" t="s">
        <v>106</v>
      </c>
      <c r="D16" s="79" t="s">
        <v>108</v>
      </c>
      <c r="E16" s="81">
        <v>45107</v>
      </c>
      <c r="F16" s="109">
        <v>8000</v>
      </c>
      <c r="G16" s="156" t="s">
        <v>178</v>
      </c>
      <c r="H16" s="124"/>
    </row>
    <row r="17" spans="1:8" x14ac:dyDescent="0.25">
      <c r="A17" s="127">
        <v>623</v>
      </c>
      <c r="B17" s="14" t="s">
        <v>13</v>
      </c>
      <c r="C17" s="132" t="s">
        <v>106</v>
      </c>
      <c r="D17" s="79" t="s">
        <v>109</v>
      </c>
      <c r="E17" s="81">
        <v>45107</v>
      </c>
      <c r="F17" s="109">
        <v>10000</v>
      </c>
      <c r="G17" s="156" t="s">
        <v>179</v>
      </c>
      <c r="H17" s="124"/>
    </row>
    <row r="18" spans="1:8" x14ac:dyDescent="0.25">
      <c r="A18" s="127">
        <v>623</v>
      </c>
      <c r="B18" s="14" t="s">
        <v>13</v>
      </c>
      <c r="C18" s="132" t="s">
        <v>110</v>
      </c>
      <c r="D18" s="79" t="s">
        <v>111</v>
      </c>
      <c r="E18" s="81">
        <v>45107</v>
      </c>
      <c r="F18" s="109">
        <v>5640</v>
      </c>
      <c r="G18" s="156" t="s">
        <v>179</v>
      </c>
      <c r="H18" s="124"/>
    </row>
    <row r="19" spans="1:8" x14ac:dyDescent="0.25">
      <c r="A19" s="127">
        <v>623</v>
      </c>
      <c r="B19" s="14" t="s">
        <v>13</v>
      </c>
      <c r="C19" s="132" t="s">
        <v>110</v>
      </c>
      <c r="D19" s="79" t="s">
        <v>112</v>
      </c>
      <c r="E19" s="81">
        <v>45107</v>
      </c>
      <c r="F19" s="109">
        <v>2400</v>
      </c>
      <c r="G19" s="156" t="s">
        <v>179</v>
      </c>
      <c r="H19" s="124"/>
    </row>
    <row r="20" spans="1:8" x14ac:dyDescent="0.25">
      <c r="A20" s="127">
        <v>623</v>
      </c>
      <c r="B20" s="14" t="s">
        <v>13</v>
      </c>
      <c r="C20" s="132" t="s">
        <v>110</v>
      </c>
      <c r="D20" s="79" t="s">
        <v>113</v>
      </c>
      <c r="E20" s="81">
        <v>45107</v>
      </c>
      <c r="F20" s="109">
        <v>2980</v>
      </c>
      <c r="G20" s="156" t="s">
        <v>179</v>
      </c>
      <c r="H20" s="124"/>
    </row>
    <row r="21" spans="1:8" x14ac:dyDescent="0.25">
      <c r="A21" s="127">
        <v>623</v>
      </c>
      <c r="B21" s="14" t="s">
        <v>13</v>
      </c>
      <c r="C21" s="132" t="s">
        <v>110</v>
      </c>
      <c r="D21" s="79" t="s">
        <v>114</v>
      </c>
      <c r="E21" s="81">
        <v>45107</v>
      </c>
      <c r="F21" s="109">
        <v>681</v>
      </c>
      <c r="G21" s="156" t="s">
        <v>179</v>
      </c>
      <c r="H21" s="124"/>
    </row>
    <row r="22" spans="1:8" x14ac:dyDescent="0.25">
      <c r="A22" s="127">
        <v>623</v>
      </c>
      <c r="B22" s="14" t="s">
        <v>13</v>
      </c>
      <c r="C22" s="132" t="s">
        <v>115</v>
      </c>
      <c r="D22" s="79" t="s">
        <v>116</v>
      </c>
      <c r="E22" s="81">
        <v>45107</v>
      </c>
      <c r="F22" s="109">
        <v>1220</v>
      </c>
      <c r="G22" s="156" t="s">
        <v>179</v>
      </c>
      <c r="H22" s="124"/>
    </row>
    <row r="23" spans="1:8" x14ac:dyDescent="0.25">
      <c r="A23" s="127">
        <v>623</v>
      </c>
      <c r="B23" s="14" t="s">
        <v>13</v>
      </c>
      <c r="C23" s="132" t="s">
        <v>115</v>
      </c>
      <c r="D23" s="79" t="s">
        <v>117</v>
      </c>
      <c r="E23" s="81">
        <v>45107</v>
      </c>
      <c r="F23" s="109">
        <v>998</v>
      </c>
      <c r="G23" s="156" t="s">
        <v>179</v>
      </c>
      <c r="H23" s="124"/>
    </row>
    <row r="24" spans="1:8" x14ac:dyDescent="0.25">
      <c r="A24" s="127">
        <v>623</v>
      </c>
      <c r="B24" s="14" t="s">
        <v>13</v>
      </c>
      <c r="C24" s="132" t="s">
        <v>118</v>
      </c>
      <c r="D24" s="79" t="s">
        <v>119</v>
      </c>
      <c r="E24" s="81">
        <v>45107</v>
      </c>
      <c r="F24" s="109">
        <v>13925</v>
      </c>
      <c r="G24" s="156" t="s">
        <v>179</v>
      </c>
      <c r="H24" s="124"/>
    </row>
    <row r="25" spans="1:8" x14ac:dyDescent="0.25">
      <c r="A25" s="127">
        <v>623</v>
      </c>
      <c r="B25" s="14" t="s">
        <v>13</v>
      </c>
      <c r="C25" s="132" t="s">
        <v>118</v>
      </c>
      <c r="D25" s="79" t="s">
        <v>120</v>
      </c>
      <c r="E25" s="81">
        <v>45107</v>
      </c>
      <c r="F25" s="109">
        <v>3133</v>
      </c>
      <c r="G25" s="156" t="s">
        <v>179</v>
      </c>
      <c r="H25" s="124"/>
    </row>
    <row r="26" spans="1:8" x14ac:dyDescent="0.25">
      <c r="A26" s="127">
        <v>623</v>
      </c>
      <c r="B26" s="14" t="s">
        <v>13</v>
      </c>
      <c r="C26" s="132" t="s">
        <v>115</v>
      </c>
      <c r="D26" s="79" t="s">
        <v>121</v>
      </c>
      <c r="E26" s="81">
        <v>45107</v>
      </c>
      <c r="F26" s="109">
        <v>11619</v>
      </c>
      <c r="G26" s="156" t="s">
        <v>179</v>
      </c>
      <c r="H26" s="124"/>
    </row>
    <row r="27" spans="1:8" x14ac:dyDescent="0.25">
      <c r="A27" s="127">
        <v>623</v>
      </c>
      <c r="B27" s="14" t="s">
        <v>13</v>
      </c>
      <c r="C27" s="132" t="s">
        <v>122</v>
      </c>
      <c r="D27" s="79" t="s">
        <v>123</v>
      </c>
      <c r="E27" s="81">
        <v>45107</v>
      </c>
      <c r="F27" s="109">
        <v>14472</v>
      </c>
      <c r="G27" s="156" t="s">
        <v>179</v>
      </c>
      <c r="H27" s="124"/>
    </row>
    <row r="28" spans="1:8" x14ac:dyDescent="0.25">
      <c r="A28" s="127">
        <v>623</v>
      </c>
      <c r="B28" s="14" t="s">
        <v>13</v>
      </c>
      <c r="C28" s="23" t="s">
        <v>84</v>
      </c>
      <c r="D28" s="79" t="s">
        <v>124</v>
      </c>
      <c r="E28" s="81">
        <v>45107</v>
      </c>
      <c r="F28" s="109">
        <v>5350</v>
      </c>
      <c r="G28" s="156" t="s">
        <v>179</v>
      </c>
      <c r="H28" s="124"/>
    </row>
    <row r="29" spans="1:8" x14ac:dyDescent="0.25">
      <c r="A29" s="127">
        <v>623</v>
      </c>
      <c r="B29" s="14" t="s">
        <v>13</v>
      </c>
      <c r="C29" s="23" t="s">
        <v>84</v>
      </c>
      <c r="D29" s="79" t="s">
        <v>125</v>
      </c>
      <c r="E29" s="81">
        <v>45107</v>
      </c>
      <c r="F29" s="109">
        <v>2966</v>
      </c>
      <c r="G29" s="156" t="s">
        <v>179</v>
      </c>
      <c r="H29" s="124"/>
    </row>
    <row r="30" spans="1:8" x14ac:dyDescent="0.25">
      <c r="A30" s="127">
        <v>623</v>
      </c>
      <c r="B30" s="14" t="s">
        <v>13</v>
      </c>
      <c r="C30" s="23" t="s">
        <v>84</v>
      </c>
      <c r="D30" s="79" t="s">
        <v>126</v>
      </c>
      <c r="E30" s="81">
        <v>45107</v>
      </c>
      <c r="F30" s="109">
        <v>7000</v>
      </c>
      <c r="G30" s="156" t="s">
        <v>179</v>
      </c>
      <c r="H30" s="124"/>
    </row>
    <row r="31" spans="1:8" x14ac:dyDescent="0.25">
      <c r="A31" s="127">
        <v>623</v>
      </c>
      <c r="B31" s="14" t="s">
        <v>13</v>
      </c>
      <c r="C31" s="23" t="s">
        <v>84</v>
      </c>
      <c r="D31" s="79" t="s">
        <v>127</v>
      </c>
      <c r="E31" s="81">
        <v>45107</v>
      </c>
      <c r="F31" s="109">
        <v>4747</v>
      </c>
      <c r="G31" s="156" t="s">
        <v>179</v>
      </c>
      <c r="H31" s="124"/>
    </row>
    <row r="32" spans="1:8" x14ac:dyDescent="0.25">
      <c r="A32" s="127">
        <v>623</v>
      </c>
      <c r="B32" s="14" t="s">
        <v>13</v>
      </c>
      <c r="C32" s="23" t="s">
        <v>84</v>
      </c>
      <c r="D32" s="79" t="s">
        <v>128</v>
      </c>
      <c r="E32" s="81">
        <v>45107</v>
      </c>
      <c r="F32" s="109">
        <v>6000</v>
      </c>
      <c r="G32" s="156" t="s">
        <v>179</v>
      </c>
      <c r="H32" s="124"/>
    </row>
    <row r="33" spans="1:8" x14ac:dyDescent="0.25">
      <c r="A33" s="127">
        <v>623</v>
      </c>
      <c r="B33" s="14" t="s">
        <v>13</v>
      </c>
      <c r="C33" s="132" t="s">
        <v>129</v>
      </c>
      <c r="D33" s="79" t="s">
        <v>130</v>
      </c>
      <c r="E33" s="81">
        <v>45107</v>
      </c>
      <c r="F33" s="109">
        <v>4931</v>
      </c>
      <c r="G33" s="156" t="s">
        <v>179</v>
      </c>
      <c r="H33" s="124"/>
    </row>
    <row r="34" spans="1:8" x14ac:dyDescent="0.25">
      <c r="A34" s="127">
        <v>623</v>
      </c>
      <c r="B34" s="14" t="s">
        <v>13</v>
      </c>
      <c r="C34" s="132" t="s">
        <v>129</v>
      </c>
      <c r="D34" s="79" t="s">
        <v>131</v>
      </c>
      <c r="E34" s="81">
        <v>45107</v>
      </c>
      <c r="F34" s="109">
        <v>3491</v>
      </c>
      <c r="G34" s="156" t="s">
        <v>179</v>
      </c>
      <c r="H34" s="124"/>
    </row>
    <row r="35" spans="1:8" x14ac:dyDescent="0.25">
      <c r="A35" s="127">
        <v>623</v>
      </c>
      <c r="B35" s="14" t="s">
        <v>13</v>
      </c>
      <c r="C35" s="132" t="s">
        <v>129</v>
      </c>
      <c r="D35" s="79" t="s">
        <v>132</v>
      </c>
      <c r="E35" s="81">
        <v>45107</v>
      </c>
      <c r="F35" s="109">
        <v>8923</v>
      </c>
      <c r="G35" s="156" t="s">
        <v>179</v>
      </c>
      <c r="H35" s="124"/>
    </row>
    <row r="36" spans="1:8" x14ac:dyDescent="0.25">
      <c r="A36" s="127">
        <v>623</v>
      </c>
      <c r="B36" s="14" t="s">
        <v>13</v>
      </c>
      <c r="C36" s="23" t="s">
        <v>24</v>
      </c>
      <c r="D36" s="79" t="s">
        <v>133</v>
      </c>
      <c r="E36" s="81">
        <v>45107</v>
      </c>
      <c r="F36" s="109">
        <v>18191</v>
      </c>
      <c r="G36" s="156" t="s">
        <v>179</v>
      </c>
      <c r="H36" s="124"/>
    </row>
    <row r="37" spans="1:8" x14ac:dyDescent="0.25">
      <c r="A37" s="127">
        <v>623</v>
      </c>
      <c r="B37" s="14" t="s">
        <v>13</v>
      </c>
      <c r="C37" s="23" t="s">
        <v>24</v>
      </c>
      <c r="D37" s="79" t="s">
        <v>134</v>
      </c>
      <c r="E37" s="81">
        <v>45107</v>
      </c>
      <c r="F37" s="109">
        <v>16562</v>
      </c>
      <c r="G37" s="156" t="s">
        <v>179</v>
      </c>
      <c r="H37" s="124"/>
    </row>
    <row r="38" spans="1:8" x14ac:dyDescent="0.25">
      <c r="A38" s="127">
        <v>623</v>
      </c>
      <c r="B38" s="14" t="s">
        <v>13</v>
      </c>
      <c r="C38" s="132" t="s">
        <v>115</v>
      </c>
      <c r="D38" s="79" t="s">
        <v>108</v>
      </c>
      <c r="E38" s="81">
        <v>45107</v>
      </c>
      <c r="F38" s="109">
        <v>34101</v>
      </c>
      <c r="G38" s="156" t="s">
        <v>179</v>
      </c>
      <c r="H38" s="124"/>
    </row>
    <row r="39" spans="1:8" x14ac:dyDescent="0.25">
      <c r="A39" s="127">
        <v>623</v>
      </c>
      <c r="B39" s="14" t="s">
        <v>13</v>
      </c>
      <c r="C39" s="132" t="s">
        <v>135</v>
      </c>
      <c r="D39" s="79" t="s">
        <v>136</v>
      </c>
      <c r="E39" s="81">
        <v>45107</v>
      </c>
      <c r="F39" s="109">
        <v>439</v>
      </c>
      <c r="G39" s="156" t="s">
        <v>179</v>
      </c>
      <c r="H39" s="124"/>
    </row>
    <row r="40" spans="1:8" x14ac:dyDescent="0.25">
      <c r="A40" s="127">
        <v>623</v>
      </c>
      <c r="B40" s="14" t="s">
        <v>13</v>
      </c>
      <c r="C40" s="132" t="s">
        <v>135</v>
      </c>
      <c r="D40" s="79" t="s">
        <v>137</v>
      </c>
      <c r="E40" s="81">
        <v>45107</v>
      </c>
      <c r="F40" s="109">
        <v>907</v>
      </c>
      <c r="G40" s="156" t="s">
        <v>179</v>
      </c>
      <c r="H40" s="124"/>
    </row>
    <row r="41" spans="1:8" x14ac:dyDescent="0.25">
      <c r="A41" s="127">
        <v>623</v>
      </c>
      <c r="B41" s="14" t="s">
        <v>13</v>
      </c>
      <c r="C41" s="132" t="s">
        <v>106</v>
      </c>
      <c r="D41" s="79" t="s">
        <v>138</v>
      </c>
      <c r="E41" s="81">
        <v>45107</v>
      </c>
      <c r="F41" s="109">
        <v>3234</v>
      </c>
      <c r="G41" s="156" t="s">
        <v>179</v>
      </c>
      <c r="H41" s="124"/>
    </row>
    <row r="42" spans="1:8" x14ac:dyDescent="0.25">
      <c r="A42" s="127">
        <v>623</v>
      </c>
      <c r="B42" s="14" t="s">
        <v>13</v>
      </c>
      <c r="C42" s="132" t="s">
        <v>139</v>
      </c>
      <c r="D42" s="79" t="s">
        <v>140</v>
      </c>
      <c r="E42" s="81">
        <v>45107</v>
      </c>
      <c r="F42" s="109">
        <v>408</v>
      </c>
      <c r="G42" s="156" t="s">
        <v>179</v>
      </c>
      <c r="H42" s="124"/>
    </row>
    <row r="43" spans="1:8" x14ac:dyDescent="0.25">
      <c r="A43" s="127">
        <v>623</v>
      </c>
      <c r="B43" s="14" t="s">
        <v>13</v>
      </c>
      <c r="C43" s="132" t="s">
        <v>139</v>
      </c>
      <c r="D43" s="79" t="s">
        <v>141</v>
      </c>
      <c r="E43" s="81">
        <v>45107</v>
      </c>
      <c r="F43" s="109">
        <v>1798</v>
      </c>
      <c r="G43" s="156" t="s">
        <v>179</v>
      </c>
      <c r="H43" s="124"/>
    </row>
    <row r="44" spans="1:8" x14ac:dyDescent="0.25">
      <c r="A44" s="127">
        <v>623</v>
      </c>
      <c r="B44" s="14" t="s">
        <v>13</v>
      </c>
      <c r="C44" s="132" t="s">
        <v>139</v>
      </c>
      <c r="D44" s="79" t="s">
        <v>142</v>
      </c>
      <c r="E44" s="81">
        <v>45107</v>
      </c>
      <c r="F44" s="109">
        <v>2300</v>
      </c>
      <c r="G44" s="156" t="s">
        <v>179</v>
      </c>
      <c r="H44" s="124"/>
    </row>
    <row r="45" spans="1:8" x14ac:dyDescent="0.25">
      <c r="A45" s="127">
        <v>623</v>
      </c>
      <c r="B45" s="14" t="s">
        <v>13</v>
      </c>
      <c r="C45" s="132" t="s">
        <v>139</v>
      </c>
      <c r="D45" s="79" t="s">
        <v>143</v>
      </c>
      <c r="E45" s="81">
        <v>45107</v>
      </c>
      <c r="F45" s="109">
        <v>1456</v>
      </c>
      <c r="G45" s="156" t="s">
        <v>179</v>
      </c>
      <c r="H45" s="124"/>
    </row>
    <row r="46" spans="1:8" x14ac:dyDescent="0.25">
      <c r="A46" s="127">
        <v>623</v>
      </c>
      <c r="B46" s="14" t="s">
        <v>13</v>
      </c>
      <c r="C46" s="132" t="s">
        <v>80</v>
      </c>
      <c r="D46" s="79" t="s">
        <v>144</v>
      </c>
      <c r="E46" s="81">
        <v>45107</v>
      </c>
      <c r="F46" s="109">
        <v>9597</v>
      </c>
      <c r="G46" s="156" t="s">
        <v>179</v>
      </c>
      <c r="H46" s="124"/>
    </row>
    <row r="47" spans="1:8" x14ac:dyDescent="0.25">
      <c r="A47" s="127">
        <v>623</v>
      </c>
      <c r="B47" s="14" t="s">
        <v>13</v>
      </c>
      <c r="C47" s="23" t="s">
        <v>28</v>
      </c>
      <c r="D47" s="79" t="s">
        <v>145</v>
      </c>
      <c r="E47" s="81">
        <v>45107</v>
      </c>
      <c r="F47" s="109">
        <v>10037</v>
      </c>
      <c r="G47" s="156" t="s">
        <v>179</v>
      </c>
      <c r="H47" s="124"/>
    </row>
    <row r="48" spans="1:8" x14ac:dyDescent="0.25">
      <c r="A48" s="127">
        <v>623</v>
      </c>
      <c r="B48" s="14" t="s">
        <v>13</v>
      </c>
      <c r="C48" s="23" t="s">
        <v>28</v>
      </c>
      <c r="D48" s="79" t="s">
        <v>146</v>
      </c>
      <c r="E48" s="81">
        <v>45107</v>
      </c>
      <c r="F48" s="109">
        <v>6075</v>
      </c>
      <c r="G48" s="156" t="s">
        <v>179</v>
      </c>
      <c r="H48" s="124"/>
    </row>
    <row r="49" spans="1:8" x14ac:dyDescent="0.25">
      <c r="A49" s="127">
        <v>623</v>
      </c>
      <c r="B49" s="14" t="s">
        <v>13</v>
      </c>
      <c r="C49" s="23" t="s">
        <v>28</v>
      </c>
      <c r="D49" s="79" t="s">
        <v>147</v>
      </c>
      <c r="E49" s="81">
        <v>45107</v>
      </c>
      <c r="F49" s="109">
        <v>8658</v>
      </c>
      <c r="G49" s="156" t="s">
        <v>179</v>
      </c>
      <c r="H49" s="124"/>
    </row>
    <row r="50" spans="1:8" x14ac:dyDescent="0.25">
      <c r="A50" s="127">
        <v>623</v>
      </c>
      <c r="B50" s="14" t="s">
        <v>13</v>
      </c>
      <c r="C50" s="23" t="s">
        <v>101</v>
      </c>
      <c r="D50" s="79" t="s">
        <v>148</v>
      </c>
      <c r="E50" s="81">
        <v>45107</v>
      </c>
      <c r="F50" s="109">
        <v>3391</v>
      </c>
      <c r="G50" s="156" t="s">
        <v>179</v>
      </c>
      <c r="H50" s="124"/>
    </row>
    <row r="51" spans="1:8" x14ac:dyDescent="0.25">
      <c r="A51" s="127">
        <v>623</v>
      </c>
      <c r="B51" s="14" t="s">
        <v>13</v>
      </c>
      <c r="C51" s="23" t="s">
        <v>35</v>
      </c>
      <c r="D51" s="79" t="s">
        <v>149</v>
      </c>
      <c r="E51" s="81">
        <v>45107</v>
      </c>
      <c r="F51" s="109">
        <v>16931</v>
      </c>
      <c r="G51" s="156" t="s">
        <v>179</v>
      </c>
      <c r="H51" s="124"/>
    </row>
    <row r="52" spans="1:8" x14ac:dyDescent="0.25">
      <c r="A52" s="127">
        <v>623</v>
      </c>
      <c r="B52" s="14" t="s">
        <v>13</v>
      </c>
      <c r="C52" s="23" t="s">
        <v>35</v>
      </c>
      <c r="D52" s="79" t="s">
        <v>150</v>
      </c>
      <c r="E52" s="81">
        <v>45107</v>
      </c>
      <c r="F52" s="109">
        <v>3242.6</v>
      </c>
      <c r="G52" s="156" t="s">
        <v>179</v>
      </c>
      <c r="H52" s="124"/>
    </row>
    <row r="53" spans="1:8" x14ac:dyDescent="0.25">
      <c r="A53" s="127">
        <v>623</v>
      </c>
      <c r="B53" s="14" t="s">
        <v>13</v>
      </c>
      <c r="C53" s="23" t="s">
        <v>35</v>
      </c>
      <c r="D53" s="79" t="s">
        <v>151</v>
      </c>
      <c r="E53" s="81">
        <v>45107</v>
      </c>
      <c r="F53" s="109">
        <v>7993.64</v>
      </c>
      <c r="G53" s="156" t="s">
        <v>179</v>
      </c>
      <c r="H53" s="124"/>
    </row>
    <row r="54" spans="1:8" x14ac:dyDescent="0.25">
      <c r="A54" s="127">
        <v>623</v>
      </c>
      <c r="B54" s="14" t="s">
        <v>13</v>
      </c>
      <c r="C54" s="23" t="s">
        <v>35</v>
      </c>
      <c r="D54" s="79" t="s">
        <v>152</v>
      </c>
      <c r="E54" s="81">
        <v>45107</v>
      </c>
      <c r="F54" s="109">
        <v>4000</v>
      </c>
      <c r="G54" s="156" t="s">
        <v>179</v>
      </c>
      <c r="H54" s="124"/>
    </row>
    <row r="55" spans="1:8" x14ac:dyDescent="0.25">
      <c r="A55" s="127">
        <v>623</v>
      </c>
      <c r="B55" s="14" t="s">
        <v>13</v>
      </c>
      <c r="C55" s="23" t="s">
        <v>35</v>
      </c>
      <c r="D55" s="79" t="s">
        <v>153</v>
      </c>
      <c r="E55" s="81">
        <v>45107</v>
      </c>
      <c r="F55" s="109">
        <v>8000</v>
      </c>
      <c r="G55" s="156" t="s">
        <v>179</v>
      </c>
      <c r="H55" s="124"/>
    </row>
    <row r="56" spans="1:8" x14ac:dyDescent="0.25">
      <c r="A56" s="127">
        <v>623</v>
      </c>
      <c r="B56" s="14" t="s">
        <v>13</v>
      </c>
      <c r="C56" s="23" t="s">
        <v>35</v>
      </c>
      <c r="D56" s="79" t="s">
        <v>154</v>
      </c>
      <c r="E56" s="81">
        <v>45107</v>
      </c>
      <c r="F56" s="109">
        <v>2795.97</v>
      </c>
      <c r="G56" s="156" t="s">
        <v>179</v>
      </c>
      <c r="H56" s="124"/>
    </row>
    <row r="57" spans="1:8" x14ac:dyDescent="0.25">
      <c r="A57" s="127">
        <v>623</v>
      </c>
      <c r="B57" s="14" t="s">
        <v>13</v>
      </c>
      <c r="C57" s="23" t="s">
        <v>35</v>
      </c>
      <c r="D57" s="79" t="s">
        <v>155</v>
      </c>
      <c r="E57" s="81">
        <v>45107</v>
      </c>
      <c r="F57" s="109">
        <v>1712</v>
      </c>
      <c r="G57" s="156" t="s">
        <v>179</v>
      </c>
      <c r="H57" s="124"/>
    </row>
    <row r="58" spans="1:8" x14ac:dyDescent="0.25">
      <c r="A58" s="127">
        <v>623</v>
      </c>
      <c r="B58" s="14" t="s">
        <v>13</v>
      </c>
      <c r="C58" s="23" t="s">
        <v>35</v>
      </c>
      <c r="D58" s="79" t="s">
        <v>156</v>
      </c>
      <c r="E58" s="81">
        <v>45107</v>
      </c>
      <c r="F58" s="109">
        <v>1117.3399999999999</v>
      </c>
      <c r="G58" s="156" t="s">
        <v>179</v>
      </c>
      <c r="H58" s="124"/>
    </row>
    <row r="59" spans="1:8" x14ac:dyDescent="0.25">
      <c r="A59" s="127">
        <v>623</v>
      </c>
      <c r="B59" s="14" t="s">
        <v>13</v>
      </c>
      <c r="C59" s="23" t="s">
        <v>35</v>
      </c>
      <c r="D59" s="79" t="s">
        <v>157</v>
      </c>
      <c r="E59" s="81">
        <v>45107</v>
      </c>
      <c r="F59" s="109">
        <v>5116</v>
      </c>
      <c r="G59" s="156" t="s">
        <v>179</v>
      </c>
      <c r="H59" s="124"/>
    </row>
    <row r="60" spans="1:8" x14ac:dyDescent="0.25">
      <c r="A60" s="127">
        <v>623</v>
      </c>
      <c r="B60" s="14" t="s">
        <v>13</v>
      </c>
      <c r="C60" s="23" t="s">
        <v>24</v>
      </c>
      <c r="D60" s="79" t="s">
        <v>158</v>
      </c>
      <c r="E60" s="81">
        <v>45107</v>
      </c>
      <c r="F60" s="109">
        <v>20234</v>
      </c>
      <c r="G60" s="156" t="s">
        <v>179</v>
      </c>
      <c r="H60" s="124"/>
    </row>
    <row r="61" spans="1:8" x14ac:dyDescent="0.25">
      <c r="A61" s="127">
        <v>623</v>
      </c>
      <c r="B61" s="14" t="s">
        <v>13</v>
      </c>
      <c r="C61" s="23" t="s">
        <v>24</v>
      </c>
      <c r="D61" s="79" t="s">
        <v>159</v>
      </c>
      <c r="E61" s="81">
        <v>45107</v>
      </c>
      <c r="F61" s="109">
        <v>10377</v>
      </c>
      <c r="G61" s="156" t="s">
        <v>179</v>
      </c>
      <c r="H61" s="124"/>
    </row>
    <row r="62" spans="1:8" x14ac:dyDescent="0.25">
      <c r="A62" s="127">
        <v>623</v>
      </c>
      <c r="B62" s="14" t="s">
        <v>13</v>
      </c>
      <c r="C62" s="132" t="s">
        <v>160</v>
      </c>
      <c r="D62" s="79" t="s">
        <v>83</v>
      </c>
      <c r="E62" s="81">
        <v>45107</v>
      </c>
      <c r="F62" s="109">
        <v>4997</v>
      </c>
      <c r="G62" s="156" t="s">
        <v>179</v>
      </c>
      <c r="H62" s="124"/>
    </row>
    <row r="63" spans="1:8" x14ac:dyDescent="0.25">
      <c r="A63" s="127">
        <v>623</v>
      </c>
      <c r="B63" s="14" t="s">
        <v>13</v>
      </c>
      <c r="C63" s="23" t="s">
        <v>24</v>
      </c>
      <c r="D63" s="79" t="s">
        <v>161</v>
      </c>
      <c r="E63" s="81">
        <v>45107</v>
      </c>
      <c r="F63" s="109">
        <v>3317</v>
      </c>
      <c r="G63" s="156" t="s">
        <v>179</v>
      </c>
      <c r="H63" s="124"/>
    </row>
    <row r="64" spans="1:8" x14ac:dyDescent="0.25">
      <c r="A64" s="127">
        <v>623</v>
      </c>
      <c r="B64" s="14" t="s">
        <v>13</v>
      </c>
      <c r="C64" s="23" t="s">
        <v>24</v>
      </c>
      <c r="D64" s="79" t="s">
        <v>162</v>
      </c>
      <c r="E64" s="81">
        <v>45107</v>
      </c>
      <c r="F64" s="109">
        <v>22318</v>
      </c>
      <c r="G64" s="156" t="s">
        <v>179</v>
      </c>
      <c r="H64" s="124"/>
    </row>
    <row r="65" spans="1:8" x14ac:dyDescent="0.25">
      <c r="A65" s="127">
        <v>623</v>
      </c>
      <c r="B65" s="14" t="s">
        <v>13</v>
      </c>
      <c r="C65" s="23" t="s">
        <v>35</v>
      </c>
      <c r="D65" s="79" t="s">
        <v>163</v>
      </c>
      <c r="E65" s="81">
        <v>45107</v>
      </c>
      <c r="F65" s="109">
        <v>9882</v>
      </c>
      <c r="G65" s="156" t="s">
        <v>179</v>
      </c>
      <c r="H65" s="124"/>
    </row>
    <row r="66" spans="1:8" x14ac:dyDescent="0.25">
      <c r="A66" s="127">
        <v>623</v>
      </c>
      <c r="B66" s="14" t="s">
        <v>13</v>
      </c>
      <c r="C66" s="132" t="s">
        <v>122</v>
      </c>
      <c r="D66" s="79" t="s">
        <v>164</v>
      </c>
      <c r="E66" s="81">
        <v>45107</v>
      </c>
      <c r="F66" s="109">
        <v>23991</v>
      </c>
      <c r="G66" s="156" t="s">
        <v>179</v>
      </c>
      <c r="H66" s="124"/>
    </row>
    <row r="67" spans="1:8" x14ac:dyDescent="0.25">
      <c r="A67" s="127">
        <v>623</v>
      </c>
      <c r="B67" s="14" t="s">
        <v>13</v>
      </c>
      <c r="C67" s="132" t="s">
        <v>115</v>
      </c>
      <c r="D67" s="79" t="s">
        <v>138</v>
      </c>
      <c r="E67" s="81">
        <v>45107</v>
      </c>
      <c r="F67" s="109">
        <v>36771</v>
      </c>
      <c r="G67" s="156" t="s">
        <v>179</v>
      </c>
      <c r="H67" s="124"/>
    </row>
    <row r="68" spans="1:8" x14ac:dyDescent="0.25">
      <c r="A68" s="127">
        <v>623</v>
      </c>
      <c r="B68" s="14" t="s">
        <v>13</v>
      </c>
      <c r="C68" s="132" t="s">
        <v>165</v>
      </c>
      <c r="D68" s="79" t="s">
        <v>166</v>
      </c>
      <c r="E68" s="81">
        <v>45107</v>
      </c>
      <c r="F68" s="109">
        <v>10066</v>
      </c>
      <c r="G68" s="156" t="s">
        <v>179</v>
      </c>
      <c r="H68" s="124"/>
    </row>
    <row r="69" spans="1:8" x14ac:dyDescent="0.25">
      <c r="A69" s="127">
        <v>623</v>
      </c>
      <c r="B69" s="14" t="s">
        <v>13</v>
      </c>
      <c r="C69" s="132" t="s">
        <v>167</v>
      </c>
      <c r="D69" s="79" t="s">
        <v>168</v>
      </c>
      <c r="E69" s="81">
        <v>45107</v>
      </c>
      <c r="F69" s="109">
        <v>8499</v>
      </c>
      <c r="G69" s="156" t="s">
        <v>179</v>
      </c>
      <c r="H69" s="124"/>
    </row>
    <row r="70" spans="1:8" x14ac:dyDescent="0.25">
      <c r="A70" s="127">
        <v>623</v>
      </c>
      <c r="B70" s="14" t="s">
        <v>13</v>
      </c>
      <c r="C70" s="132" t="s">
        <v>167</v>
      </c>
      <c r="D70" s="79" t="s">
        <v>169</v>
      </c>
      <c r="E70" s="81">
        <v>45107</v>
      </c>
      <c r="F70" s="109">
        <v>4638</v>
      </c>
      <c r="G70" s="156" t="s">
        <v>179</v>
      </c>
      <c r="H70" s="124"/>
    </row>
    <row r="71" spans="1:8" x14ac:dyDescent="0.25">
      <c r="A71" s="127">
        <v>623</v>
      </c>
      <c r="B71" s="14" t="s">
        <v>13</v>
      </c>
      <c r="C71" s="132" t="s">
        <v>167</v>
      </c>
      <c r="D71" s="79" t="s">
        <v>170</v>
      </c>
      <c r="E71" s="81">
        <v>45107</v>
      </c>
      <c r="F71" s="109">
        <v>11978</v>
      </c>
      <c r="G71" s="156" t="s">
        <v>179</v>
      </c>
      <c r="H71" s="124"/>
    </row>
    <row r="72" spans="1:8" x14ac:dyDescent="0.25">
      <c r="A72" s="127">
        <v>623</v>
      </c>
      <c r="B72" s="14" t="s">
        <v>13</v>
      </c>
      <c r="C72" s="132" t="s">
        <v>167</v>
      </c>
      <c r="D72" s="79" t="s">
        <v>171</v>
      </c>
      <c r="E72" s="81">
        <v>45107</v>
      </c>
      <c r="F72" s="109">
        <v>15382</v>
      </c>
      <c r="G72" s="156" t="s">
        <v>179</v>
      </c>
      <c r="H72" s="124"/>
    </row>
    <row r="73" spans="1:8" x14ac:dyDescent="0.25">
      <c r="A73" s="127">
        <v>623</v>
      </c>
      <c r="B73" s="14" t="s">
        <v>13</v>
      </c>
      <c r="C73" s="132" t="s">
        <v>172</v>
      </c>
      <c r="D73" s="79" t="s">
        <v>173</v>
      </c>
      <c r="E73" s="81">
        <v>45107</v>
      </c>
      <c r="F73" s="109">
        <v>1917</v>
      </c>
      <c r="G73" s="156" t="s">
        <v>179</v>
      </c>
      <c r="H73" s="124"/>
    </row>
    <row r="74" spans="1:8" x14ac:dyDescent="0.25">
      <c r="A74" s="127">
        <v>623</v>
      </c>
      <c r="B74" s="14" t="s">
        <v>13</v>
      </c>
      <c r="C74" s="132" t="s">
        <v>174</v>
      </c>
      <c r="D74" s="79" t="s">
        <v>175</v>
      </c>
      <c r="E74" s="81">
        <v>45107</v>
      </c>
      <c r="F74" s="109">
        <v>7483</v>
      </c>
      <c r="G74" s="156" t="s">
        <v>179</v>
      </c>
      <c r="H74" s="124"/>
    </row>
    <row r="75" spans="1:8" x14ac:dyDescent="0.25">
      <c r="A75" s="127">
        <v>623</v>
      </c>
      <c r="B75" s="14" t="s">
        <v>13</v>
      </c>
      <c r="C75" s="23" t="s">
        <v>28</v>
      </c>
      <c r="D75" s="79" t="s">
        <v>176</v>
      </c>
      <c r="E75" s="81">
        <v>45107</v>
      </c>
      <c r="F75" s="109">
        <v>7083.99</v>
      </c>
      <c r="G75" s="156" t="s">
        <v>179</v>
      </c>
      <c r="H75" s="124"/>
    </row>
    <row r="76" spans="1:8" x14ac:dyDescent="0.25">
      <c r="A76" s="127">
        <v>623</v>
      </c>
      <c r="B76" s="14" t="s">
        <v>13</v>
      </c>
      <c r="C76" s="23" t="s">
        <v>28</v>
      </c>
      <c r="D76" s="79" t="s">
        <v>177</v>
      </c>
      <c r="E76" s="81">
        <v>45107</v>
      </c>
      <c r="F76" s="109">
        <v>24481.99</v>
      </c>
      <c r="G76" s="156" t="s">
        <v>179</v>
      </c>
      <c r="H76" s="124"/>
    </row>
    <row r="77" spans="1:8" ht="15.75" x14ac:dyDescent="0.25">
      <c r="A77" s="150" t="s">
        <v>23</v>
      </c>
      <c r="B77" s="150"/>
      <c r="C77" s="82"/>
      <c r="D77" s="82"/>
      <c r="E77" s="82"/>
      <c r="F77" s="41">
        <f>SUM(F15:F76)</f>
        <v>513436.52999999997</v>
      </c>
      <c r="G77" s="42"/>
    </row>
    <row r="78" spans="1:8" ht="15.75" x14ac:dyDescent="0.25">
      <c r="A78" s="91"/>
      <c r="B78" s="91"/>
      <c r="C78" s="92"/>
      <c r="D78" s="92"/>
      <c r="E78" s="92"/>
      <c r="F78" s="93"/>
      <c r="G78" s="94"/>
    </row>
    <row r="79" spans="1:8" ht="15.75" x14ac:dyDescent="0.25">
      <c r="A79" s="91"/>
      <c r="B79" s="91"/>
      <c r="C79" s="92"/>
      <c r="D79" s="92"/>
      <c r="E79" s="92"/>
      <c r="F79" s="93"/>
      <c r="G79" s="94"/>
    </row>
    <row r="80" spans="1:8" x14ac:dyDescent="0.25">
      <c r="A80" s="133" t="s">
        <v>30</v>
      </c>
      <c r="B80" s="133"/>
      <c r="D80" s="56"/>
      <c r="E80" s="57"/>
      <c r="G80" s="30" t="s">
        <v>32</v>
      </c>
    </row>
    <row r="81" spans="1:7" s="122" customFormat="1" ht="15.75" x14ac:dyDescent="0.25">
      <c r="A81" s="134" t="s">
        <v>31</v>
      </c>
      <c r="B81" s="134"/>
      <c r="C81" s="120"/>
      <c r="D81" s="121"/>
      <c r="G81" s="120" t="s">
        <v>33</v>
      </c>
    </row>
    <row r="82" spans="1:7" x14ac:dyDescent="0.25">
      <c r="A82" s="123"/>
      <c r="B82" s="123"/>
      <c r="G82" s="29"/>
    </row>
    <row r="83" spans="1:7" x14ac:dyDescent="0.25">
      <c r="A83" s="135" t="s">
        <v>98</v>
      </c>
      <c r="B83" s="135"/>
      <c r="G83" s="125" t="s">
        <v>98</v>
      </c>
    </row>
    <row r="84" spans="1:7" x14ac:dyDescent="0.25">
      <c r="F84" s="15"/>
    </row>
    <row r="85" spans="1:7" x14ac:dyDescent="0.25">
      <c r="F85" s="15"/>
    </row>
    <row r="89" spans="1:7" x14ac:dyDescent="0.25">
      <c r="F89" s="97"/>
    </row>
  </sheetData>
  <protectedRanges>
    <protectedRange sqref="E15:E76" name="Range1_1_1_3_1"/>
    <protectedRange sqref="F15:F76" name="Range2_1_1_8"/>
  </protectedRanges>
  <autoFilter ref="A14:G77"/>
  <mergeCells count="8">
    <mergeCell ref="A81:B81"/>
    <mergeCell ref="A83:B83"/>
    <mergeCell ref="A4:G10"/>
    <mergeCell ref="A12:C12"/>
    <mergeCell ref="G12:G13"/>
    <mergeCell ref="A13:C13"/>
    <mergeCell ref="A77:B77"/>
    <mergeCell ref="A80:B80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3" zoomScaleNormal="100" workbookViewId="0">
      <selection sqref="A1:F34"/>
    </sheetView>
  </sheetViews>
  <sheetFormatPr defaultRowHeight="15" x14ac:dyDescent="0.25"/>
  <cols>
    <col min="1" max="1" width="13" customWidth="1"/>
    <col min="2" max="2" width="15.7109375" customWidth="1"/>
    <col min="3" max="3" width="46" customWidth="1"/>
    <col min="4" max="4" width="21" bestFit="1" customWidth="1"/>
    <col min="5" max="5" width="16.140625" bestFit="1" customWidth="1"/>
    <col min="6" max="6" width="19" bestFit="1" customWidth="1"/>
  </cols>
  <sheetData>
    <row r="1" spans="1:11" x14ac:dyDescent="0.25">
      <c r="C1" s="34"/>
      <c r="D1" s="24"/>
      <c r="H1" s="15"/>
    </row>
    <row r="2" spans="1:11" ht="42.75" customHeight="1" x14ac:dyDescent="0.25">
      <c r="A2" s="1"/>
      <c r="B2" s="1"/>
      <c r="C2" s="34"/>
      <c r="D2" s="24"/>
      <c r="E2" s="1"/>
      <c r="F2" s="1"/>
      <c r="G2" s="1"/>
      <c r="H2" s="15"/>
    </row>
    <row r="3" spans="1:11" ht="15" customHeight="1" x14ac:dyDescent="0.3">
      <c r="A3" s="142" t="s">
        <v>97</v>
      </c>
      <c r="B3" s="142"/>
      <c r="C3" s="142"/>
      <c r="D3" s="142"/>
      <c r="E3" s="142"/>
      <c r="F3" s="142"/>
      <c r="G3" s="38"/>
      <c r="H3" s="15"/>
    </row>
    <row r="4" spans="1:11" ht="15" customHeight="1" x14ac:dyDescent="0.3">
      <c r="A4" s="142"/>
      <c r="B4" s="142"/>
      <c r="C4" s="142"/>
      <c r="D4" s="142"/>
      <c r="E4" s="142"/>
      <c r="F4" s="142"/>
      <c r="G4" s="38"/>
      <c r="H4" s="15"/>
    </row>
    <row r="5" spans="1:11" ht="15" customHeight="1" x14ac:dyDescent="0.3">
      <c r="A5" s="142"/>
      <c r="B5" s="142"/>
      <c r="C5" s="142"/>
      <c r="D5" s="142"/>
      <c r="E5" s="142"/>
      <c r="F5" s="142"/>
      <c r="G5" s="38"/>
      <c r="H5" s="15"/>
    </row>
    <row r="6" spans="1:11" ht="15" customHeight="1" x14ac:dyDescent="0.3">
      <c r="A6" s="142"/>
      <c r="B6" s="142"/>
      <c r="C6" s="142"/>
      <c r="D6" s="142"/>
      <c r="E6" s="142"/>
      <c r="F6" s="142"/>
      <c r="G6" s="38"/>
      <c r="H6" s="15"/>
    </row>
    <row r="7" spans="1:11" ht="15" customHeight="1" x14ac:dyDescent="0.3">
      <c r="A7" s="142"/>
      <c r="B7" s="142"/>
      <c r="C7" s="142"/>
      <c r="D7" s="142"/>
      <c r="E7" s="142"/>
      <c r="F7" s="142"/>
      <c r="G7" s="38"/>
      <c r="H7" s="15"/>
    </row>
    <row r="8" spans="1:11" ht="24" customHeight="1" x14ac:dyDescent="0.3">
      <c r="A8" s="142"/>
      <c r="B8" s="142"/>
      <c r="C8" s="142"/>
      <c r="D8" s="142"/>
      <c r="E8" s="142"/>
      <c r="F8" s="142"/>
      <c r="G8" s="38"/>
      <c r="H8" s="15"/>
    </row>
    <row r="9" spans="1:11" ht="15" customHeight="1" x14ac:dyDescent="0.25"/>
    <row r="10" spans="1:11" ht="15" customHeight="1" x14ac:dyDescent="0.25">
      <c r="F10" s="12" t="s">
        <v>22</v>
      </c>
    </row>
    <row r="11" spans="1:11" ht="15" customHeight="1" x14ac:dyDescent="0.25">
      <c r="A11" s="145"/>
      <c r="B11" s="145"/>
      <c r="C11" s="145"/>
      <c r="F11" s="146" t="s">
        <v>12</v>
      </c>
    </row>
    <row r="12" spans="1:11" ht="15" customHeight="1" x14ac:dyDescent="0.25">
      <c r="A12" s="154" t="s">
        <v>103</v>
      </c>
      <c r="B12" s="154"/>
      <c r="C12" s="154"/>
      <c r="D12" s="154"/>
      <c r="F12" s="146"/>
      <c r="G12" s="37"/>
      <c r="K12" s="15"/>
    </row>
    <row r="13" spans="1:11" ht="29.25" customHeight="1" x14ac:dyDescent="0.25">
      <c r="A13" s="63" t="s">
        <v>1</v>
      </c>
      <c r="B13" s="68" t="s">
        <v>2</v>
      </c>
      <c r="C13" s="63" t="s">
        <v>3</v>
      </c>
      <c r="D13" s="64" t="s">
        <v>4</v>
      </c>
      <c r="E13" s="63" t="s">
        <v>0</v>
      </c>
      <c r="F13" s="65" t="s">
        <v>5</v>
      </c>
    </row>
    <row r="14" spans="1:11" x14ac:dyDescent="0.25">
      <c r="A14" s="69">
        <v>623</v>
      </c>
      <c r="B14" s="69" t="s">
        <v>13</v>
      </c>
      <c r="C14" s="105" t="s">
        <v>65</v>
      </c>
      <c r="D14" s="66" t="s">
        <v>76</v>
      </c>
      <c r="E14" s="117">
        <v>4000</v>
      </c>
      <c r="F14" s="33" t="s">
        <v>58</v>
      </c>
    </row>
    <row r="15" spans="1:11" x14ac:dyDescent="0.25">
      <c r="A15" s="69">
        <v>623</v>
      </c>
      <c r="B15" s="69" t="s">
        <v>13</v>
      </c>
      <c r="C15" s="105" t="s">
        <v>66</v>
      </c>
      <c r="D15" s="66" t="s">
        <v>76</v>
      </c>
      <c r="E15" s="117">
        <v>1500</v>
      </c>
      <c r="F15" s="33" t="s">
        <v>58</v>
      </c>
    </row>
    <row r="16" spans="1:11" x14ac:dyDescent="0.25">
      <c r="A16" s="102">
        <v>623</v>
      </c>
      <c r="B16" s="69" t="s">
        <v>13</v>
      </c>
      <c r="C16" s="105" t="s">
        <v>67</v>
      </c>
      <c r="D16" s="66" t="s">
        <v>76</v>
      </c>
      <c r="E16" s="117">
        <v>500</v>
      </c>
      <c r="F16" s="33" t="s">
        <v>58</v>
      </c>
    </row>
    <row r="17" spans="1:6" s="100" customFormat="1" x14ac:dyDescent="0.25">
      <c r="A17" s="102">
        <v>623</v>
      </c>
      <c r="B17" s="69" t="s">
        <v>13</v>
      </c>
      <c r="C17" s="105" t="s">
        <v>77</v>
      </c>
      <c r="D17" s="66" t="s">
        <v>76</v>
      </c>
      <c r="E17" s="117">
        <v>2750</v>
      </c>
      <c r="F17" s="33" t="s">
        <v>58</v>
      </c>
    </row>
    <row r="18" spans="1:6" s="100" customFormat="1" x14ac:dyDescent="0.25">
      <c r="A18" s="102">
        <v>623</v>
      </c>
      <c r="B18" s="69" t="s">
        <v>13</v>
      </c>
      <c r="C18" s="105" t="s">
        <v>68</v>
      </c>
      <c r="D18" s="66" t="s">
        <v>76</v>
      </c>
      <c r="E18" s="117">
        <v>3750</v>
      </c>
      <c r="F18" s="33" t="s">
        <v>58</v>
      </c>
    </row>
    <row r="19" spans="1:6" s="100" customFormat="1" x14ac:dyDescent="0.25">
      <c r="A19" s="102">
        <v>623</v>
      </c>
      <c r="B19" s="69" t="s">
        <v>13</v>
      </c>
      <c r="C19" s="105" t="s">
        <v>69</v>
      </c>
      <c r="D19" s="66" t="s">
        <v>76</v>
      </c>
      <c r="E19" s="118">
        <v>500</v>
      </c>
      <c r="F19" s="33" t="s">
        <v>58</v>
      </c>
    </row>
    <row r="20" spans="1:6" s="100" customFormat="1" x14ac:dyDescent="0.25">
      <c r="A20" s="102">
        <v>623</v>
      </c>
      <c r="B20" s="69" t="s">
        <v>13</v>
      </c>
      <c r="C20" s="105" t="s">
        <v>70</v>
      </c>
      <c r="D20" s="66" t="s">
        <v>76</v>
      </c>
      <c r="E20" s="118">
        <v>5000</v>
      </c>
      <c r="F20" s="33" t="s">
        <v>58</v>
      </c>
    </row>
    <row r="21" spans="1:6" s="100" customFormat="1" x14ac:dyDescent="0.25">
      <c r="A21" s="102">
        <v>623</v>
      </c>
      <c r="B21" s="69" t="s">
        <v>13</v>
      </c>
      <c r="C21" s="105" t="s">
        <v>71</v>
      </c>
      <c r="D21" s="66" t="s">
        <v>76</v>
      </c>
      <c r="E21" s="118">
        <v>1500</v>
      </c>
      <c r="F21" s="33" t="s">
        <v>58</v>
      </c>
    </row>
    <row r="22" spans="1:6" s="100" customFormat="1" x14ac:dyDescent="0.25">
      <c r="A22" s="102">
        <v>623</v>
      </c>
      <c r="B22" s="69" t="s">
        <v>13</v>
      </c>
      <c r="C22" s="105" t="s">
        <v>72</v>
      </c>
      <c r="D22" s="66" t="s">
        <v>76</v>
      </c>
      <c r="E22" s="118">
        <v>500</v>
      </c>
      <c r="F22" s="33" t="s">
        <v>58</v>
      </c>
    </row>
    <row r="23" spans="1:6" s="100" customFormat="1" x14ac:dyDescent="0.25">
      <c r="A23" s="102">
        <v>623</v>
      </c>
      <c r="B23" s="69" t="s">
        <v>13</v>
      </c>
      <c r="C23" s="105" t="s">
        <v>73</v>
      </c>
      <c r="D23" s="66" t="s">
        <v>76</v>
      </c>
      <c r="E23" s="119">
        <v>700</v>
      </c>
      <c r="F23" s="33" t="s">
        <v>58</v>
      </c>
    </row>
    <row r="24" spans="1:6" s="100" customFormat="1" x14ac:dyDescent="0.25">
      <c r="A24" s="102">
        <v>623</v>
      </c>
      <c r="B24" s="69" t="s">
        <v>13</v>
      </c>
      <c r="C24" s="105" t="s">
        <v>74</v>
      </c>
      <c r="D24" s="66" t="s">
        <v>76</v>
      </c>
      <c r="E24" s="119">
        <v>6000</v>
      </c>
      <c r="F24" s="33" t="s">
        <v>58</v>
      </c>
    </row>
    <row r="25" spans="1:6" s="100" customFormat="1" x14ac:dyDescent="0.25">
      <c r="A25" s="102">
        <v>623</v>
      </c>
      <c r="B25" s="69" t="s">
        <v>13</v>
      </c>
      <c r="C25" s="105" t="s">
        <v>75</v>
      </c>
      <c r="D25" s="66" t="s">
        <v>76</v>
      </c>
      <c r="E25" s="119">
        <v>1000</v>
      </c>
      <c r="F25" s="33" t="s">
        <v>58</v>
      </c>
    </row>
    <row r="26" spans="1:6" x14ac:dyDescent="0.25">
      <c r="A26" s="71" t="s">
        <v>39</v>
      </c>
      <c r="B26" s="72"/>
      <c r="C26" s="72"/>
      <c r="D26" s="73"/>
      <c r="E26" s="78">
        <f>SUM(E14:E25)</f>
        <v>27700</v>
      </c>
      <c r="F26" s="67"/>
    </row>
    <row r="27" spans="1:6" x14ac:dyDescent="0.25">
      <c r="A27" s="47"/>
      <c r="B27" s="47"/>
      <c r="C27" s="47"/>
      <c r="D27" s="47"/>
      <c r="E27" s="48"/>
      <c r="F27" s="49"/>
    </row>
    <row r="28" spans="1:6" x14ac:dyDescent="0.25">
      <c r="A28" s="47"/>
      <c r="B28" s="47"/>
      <c r="C28" s="47"/>
      <c r="D28" s="47"/>
      <c r="E28" s="48"/>
      <c r="F28" s="49"/>
    </row>
    <row r="29" spans="1:6" x14ac:dyDescent="0.25">
      <c r="A29" s="47"/>
      <c r="B29" s="47"/>
      <c r="C29" s="47"/>
      <c r="D29" s="47"/>
      <c r="E29" s="48"/>
      <c r="F29" s="49"/>
    </row>
    <row r="31" spans="1:6" x14ac:dyDescent="0.25">
      <c r="B31" s="31" t="s">
        <v>30</v>
      </c>
      <c r="C31" s="31"/>
      <c r="D31" s="51"/>
      <c r="E31" s="8"/>
      <c r="F31" s="30" t="s">
        <v>32</v>
      </c>
    </row>
    <row r="32" spans="1:6" s="8" customFormat="1" x14ac:dyDescent="0.25">
      <c r="B32" s="31" t="s">
        <v>31</v>
      </c>
      <c r="C32" s="31"/>
      <c r="D32" s="113"/>
      <c r="F32" s="30" t="s">
        <v>33</v>
      </c>
    </row>
    <row r="33" spans="1:6" x14ac:dyDescent="0.25">
      <c r="A33" s="153"/>
      <c r="B33" s="153"/>
    </row>
    <row r="34" spans="1:6" x14ac:dyDescent="0.25">
      <c r="B34" s="1" t="s">
        <v>98</v>
      </c>
      <c r="F34" t="s">
        <v>98</v>
      </c>
    </row>
    <row r="36" spans="1:6" x14ac:dyDescent="0.25">
      <c r="A36" s="153"/>
      <c r="B36" s="153"/>
    </row>
  </sheetData>
  <autoFilter ref="A13:F26"/>
  <mergeCells count="6">
    <mergeCell ref="A3:F8"/>
    <mergeCell ref="A36:B36"/>
    <mergeCell ref="A11:C11"/>
    <mergeCell ref="F11:F12"/>
    <mergeCell ref="A33:B33"/>
    <mergeCell ref="A12:D12"/>
  </mergeCells>
  <pageMargins left="0.5" right="0.25" top="0.75" bottom="0.75" header="0.3" footer="0.3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A3" sqref="A3:G8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4"/>
      <c r="D1" s="24"/>
      <c r="H1" s="15"/>
    </row>
    <row r="2" spans="1:8" ht="42.75" customHeight="1" x14ac:dyDescent="0.25">
      <c r="A2" s="1"/>
      <c r="B2" s="1"/>
      <c r="C2" s="34"/>
      <c r="D2" s="24"/>
      <c r="E2" s="1"/>
      <c r="F2" s="1"/>
      <c r="G2" s="1"/>
      <c r="H2" s="15"/>
    </row>
    <row r="3" spans="1:8" x14ac:dyDescent="0.25">
      <c r="A3" s="142" t="s">
        <v>47</v>
      </c>
      <c r="B3" s="142"/>
      <c r="C3" s="142"/>
      <c r="D3" s="142"/>
      <c r="E3" s="142"/>
      <c r="F3" s="142"/>
      <c r="G3" s="142"/>
      <c r="H3" s="15"/>
    </row>
    <row r="4" spans="1:8" x14ac:dyDescent="0.25">
      <c r="A4" s="142"/>
      <c r="B4" s="142"/>
      <c r="C4" s="142"/>
      <c r="D4" s="142"/>
      <c r="E4" s="142"/>
      <c r="F4" s="142"/>
      <c r="G4" s="142"/>
      <c r="H4" s="15"/>
    </row>
    <row r="5" spans="1:8" x14ac:dyDescent="0.25">
      <c r="A5" s="142"/>
      <c r="B5" s="142"/>
      <c r="C5" s="142"/>
      <c r="D5" s="142"/>
      <c r="E5" s="142"/>
      <c r="F5" s="142"/>
      <c r="G5" s="142"/>
      <c r="H5" s="15"/>
    </row>
    <row r="6" spans="1:8" x14ac:dyDescent="0.25">
      <c r="A6" s="142"/>
      <c r="B6" s="142"/>
      <c r="C6" s="142"/>
      <c r="D6" s="142"/>
      <c r="E6" s="142"/>
      <c r="F6" s="142"/>
      <c r="G6" s="142"/>
      <c r="H6" s="15"/>
    </row>
    <row r="7" spans="1:8" x14ac:dyDescent="0.25">
      <c r="A7" s="142"/>
      <c r="B7" s="142"/>
      <c r="C7" s="142"/>
      <c r="D7" s="142"/>
      <c r="E7" s="142"/>
      <c r="F7" s="142"/>
      <c r="G7" s="142"/>
      <c r="H7" s="15"/>
    </row>
    <row r="8" spans="1:8" ht="24" customHeight="1" x14ac:dyDescent="0.25">
      <c r="A8" s="142"/>
      <c r="B8" s="142"/>
      <c r="C8" s="142"/>
      <c r="D8" s="142"/>
      <c r="E8" s="142"/>
      <c r="F8" s="142"/>
      <c r="G8" s="142"/>
      <c r="H8" s="15"/>
    </row>
    <row r="9" spans="1:8" x14ac:dyDescent="0.25">
      <c r="F9" s="155" t="s">
        <v>15</v>
      </c>
      <c r="G9" s="155"/>
    </row>
    <row r="10" spans="1:8" x14ac:dyDescent="0.25">
      <c r="A10" s="145" t="s">
        <v>103</v>
      </c>
      <c r="B10" s="145"/>
      <c r="C10" s="145"/>
      <c r="F10" s="146" t="s">
        <v>12</v>
      </c>
      <c r="G10" s="146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Sherbime'!F25</f>
        <v>19993.289999999994</v>
      </c>
      <c r="D12" s="4">
        <f>Sh.komunale!F26</f>
        <v>0</v>
      </c>
      <c r="E12" s="4">
        <f>Subvencione!E26</f>
        <v>27700</v>
      </c>
      <c r="F12" s="4">
        <f>'Investime Kapitale'!F36+'20 %'!F77</f>
        <v>900521.48</v>
      </c>
      <c r="G12" s="4">
        <f>C12+D12+E12+F12</f>
        <v>948214.77</v>
      </c>
    </row>
    <row r="17" spans="1:7" s="8" customFormat="1" x14ac:dyDescent="0.25">
      <c r="A17" s="144" t="s">
        <v>30</v>
      </c>
      <c r="B17" s="144"/>
      <c r="C17" s="31"/>
      <c r="D17" s="28"/>
      <c r="F17" s="32"/>
      <c r="G17" s="30" t="s">
        <v>32</v>
      </c>
    </row>
    <row r="18" spans="1:7" s="8" customFormat="1" x14ac:dyDescent="0.25">
      <c r="A18" s="133" t="s">
        <v>31</v>
      </c>
      <c r="B18" s="133"/>
      <c r="C18" s="31"/>
      <c r="D18" s="113"/>
      <c r="G18" s="30" t="s">
        <v>33</v>
      </c>
    </row>
    <row r="20" spans="1:7" x14ac:dyDescent="0.25">
      <c r="A20" s="135" t="s">
        <v>98</v>
      </c>
      <c r="B20" s="135"/>
      <c r="G20" t="s">
        <v>98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Investime Kapitale</vt:lpstr>
      <vt:lpstr>20 %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2023-07-14T12:59:41Z</cp:lastPrinted>
  <dcterms:created xsi:type="dcterms:W3CDTF">2013-06-11T07:52:29Z</dcterms:created>
  <dcterms:modified xsi:type="dcterms:W3CDTF">2023-07-14T12:59:41Z</dcterms:modified>
</cp:coreProperties>
</file>