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C68" i="6"/>
  <c r="B68" i="6"/>
  <c r="P67" i="6"/>
  <c r="J67" i="6"/>
  <c r="D67" i="6"/>
  <c r="C67" i="6" s="1"/>
  <c r="B67" i="6"/>
  <c r="P66" i="6"/>
  <c r="J66" i="6"/>
  <c r="D66" i="6"/>
  <c r="C66" i="6" s="1"/>
  <c r="B66" i="6"/>
  <c r="P65" i="6"/>
  <c r="J65" i="6"/>
  <c r="D65" i="6"/>
  <c r="C65" i="6" s="1"/>
  <c r="B65" i="6"/>
  <c r="P64" i="6"/>
  <c r="J64" i="6"/>
  <c r="D64" i="6"/>
  <c r="B64" i="6"/>
  <c r="P63" i="6"/>
  <c r="J63" i="6"/>
  <c r="D63" i="6"/>
  <c r="C63" i="6" s="1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J70" i="6" l="1"/>
  <c r="C62" i="6"/>
  <c r="C61" i="6"/>
  <c r="C59" i="6"/>
  <c r="C58" i="6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57" i="6" s="1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<sst xmlns="http://schemas.openxmlformats.org/spreadsheetml/2006/main" count="984" uniqueCount="914">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</sst>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15" fillId="0" borderId="0" xfId="0" applyNumberFormat="1" applyFont="1" applyProtection="1"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E61" sqref="E61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0</v>
      </c>
      <c r="D63" s="118">
        <f t="shared" si="43"/>
        <v>0</v>
      </c>
      <c r="E63" s="118"/>
      <c r="F63" s="118"/>
      <c r="G63" s="118"/>
      <c r="H63" s="118"/>
      <c r="I63" s="118"/>
      <c r="J63" s="119">
        <f>SUM(K63:O63)</f>
        <v>0</v>
      </c>
      <c r="K63" s="118"/>
      <c r="L63" s="118"/>
      <c r="M63" s="118"/>
      <c r="N63" s="118"/>
      <c r="O63" s="118"/>
      <c r="P63" s="119">
        <f t="shared" si="46"/>
        <v>0</v>
      </c>
      <c r="Q63" s="118"/>
      <c r="R63" s="118"/>
      <c r="S63" s="118"/>
      <c r="T63" s="118"/>
      <c r="U63" s="118"/>
    </row>
    <row r="64" spans="1:21">
      <c r="A64" s="142"/>
      <c r="B64" s="91" t="str">
        <f>IF(L!$A$1=1,L!B237,IF(L!$A$1=2,L!C237,L!D237))</f>
        <v>2023 Korrik</v>
      </c>
      <c r="C64" s="117">
        <f t="shared" si="42"/>
        <v>0</v>
      </c>
      <c r="D64" s="118">
        <f t="shared" si="43"/>
        <v>0</v>
      </c>
      <c r="E64" s="118"/>
      <c r="F64" s="118"/>
      <c r="G64" s="118"/>
      <c r="H64" s="118"/>
      <c r="I64" s="118"/>
      <c r="J64" s="119">
        <f t="shared" ref="J64" si="47">SUM(K64:O64)</f>
        <v>0</v>
      </c>
      <c r="K64" s="118"/>
      <c r="L64" s="118"/>
      <c r="M64" s="118"/>
      <c r="N64" s="118"/>
      <c r="O64" s="118"/>
      <c r="P64" s="119">
        <f t="shared" si="46"/>
        <v>0</v>
      </c>
      <c r="Q64" s="118"/>
      <c r="R64" s="118"/>
      <c r="S64" s="118"/>
      <c r="T64" s="118"/>
      <c r="U64" s="118"/>
    </row>
    <row r="65" spans="1:21">
      <c r="A65" s="142"/>
      <c r="B65" s="91" t="str">
        <f>IF(L!$A$1=1,L!B238,IF(L!$A$1=2,L!C238,L!D238))</f>
        <v>2023 Gusht</v>
      </c>
      <c r="C65" s="117">
        <f t="shared" si="42"/>
        <v>0</v>
      </c>
      <c r="D65" s="118">
        <f t="shared" si="43"/>
        <v>0</v>
      </c>
      <c r="E65" s="118"/>
      <c r="F65" s="118"/>
      <c r="G65" s="118"/>
      <c r="H65" s="118"/>
      <c r="I65" s="118"/>
      <c r="J65" s="119">
        <f>SUM(K65:O65)</f>
        <v>0</v>
      </c>
      <c r="K65" s="118"/>
      <c r="L65" s="118"/>
      <c r="M65" s="118"/>
      <c r="N65" s="118"/>
      <c r="O65" s="118"/>
      <c r="P65" s="119">
        <f t="shared" si="46"/>
        <v>0</v>
      </c>
      <c r="Q65" s="118"/>
      <c r="R65" s="118"/>
      <c r="S65" s="118"/>
      <c r="T65" s="118"/>
      <c r="U65" s="118"/>
    </row>
    <row r="66" spans="1:21">
      <c r="A66" s="142"/>
      <c r="B66" s="91" t="str">
        <f>IF(L!$A$1=1,L!B239,IF(L!$A$1=2,L!C239,L!D239))</f>
        <v>2023 Shtator</v>
      </c>
      <c r="C66" s="117">
        <f t="shared" si="42"/>
        <v>0</v>
      </c>
      <c r="D66" s="118">
        <f t="shared" si="43"/>
        <v>0</v>
      </c>
      <c r="E66" s="118"/>
      <c r="F66" s="118"/>
      <c r="G66" s="118"/>
      <c r="H66" s="118"/>
      <c r="I66" s="118"/>
      <c r="J66" s="119">
        <f t="shared" ref="J66:J69" si="48">SUM(K66:O66)</f>
        <v>0</v>
      </c>
      <c r="K66" s="118"/>
      <c r="L66" s="118"/>
      <c r="M66" s="118"/>
      <c r="N66" s="118"/>
      <c r="O66" s="118"/>
      <c r="P66" s="119">
        <f t="shared" si="46"/>
        <v>0</v>
      </c>
      <c r="Q66" s="118"/>
      <c r="R66" s="118"/>
      <c r="S66" s="118"/>
      <c r="T66" s="118"/>
      <c r="U66" s="118"/>
    </row>
    <row r="67" spans="1:21">
      <c r="A67" s="142"/>
      <c r="B67" s="91" t="str">
        <f>IF(L!$A$1=1,L!B240,IF(L!$A$1=2,L!C240,L!D240))</f>
        <v>2023 Tetor</v>
      </c>
      <c r="C67" s="117">
        <f t="shared" si="42"/>
        <v>0</v>
      </c>
      <c r="D67" s="118">
        <f t="shared" si="43"/>
        <v>0</v>
      </c>
      <c r="E67" s="118"/>
      <c r="F67" s="118"/>
      <c r="G67" s="118"/>
      <c r="H67" s="118"/>
      <c r="I67" s="118"/>
      <c r="J67" s="119">
        <f t="shared" si="48"/>
        <v>0</v>
      </c>
      <c r="K67" s="118"/>
      <c r="L67" s="118"/>
      <c r="M67" s="118"/>
      <c r="N67" s="118"/>
      <c r="O67" s="118"/>
      <c r="P67" s="119">
        <f t="shared" si="46"/>
        <v>0</v>
      </c>
      <c r="Q67" s="118"/>
      <c r="R67" s="118"/>
      <c r="S67" s="118"/>
      <c r="T67" s="118"/>
      <c r="U67" s="118"/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0</v>
      </c>
      <c r="D68" s="118">
        <f t="shared" si="43"/>
        <v>0</v>
      </c>
      <c r="E68" s="118"/>
      <c r="F68" s="118"/>
      <c r="G68" s="118"/>
      <c r="H68" s="118"/>
      <c r="I68" s="118"/>
      <c r="J68" s="119">
        <f t="shared" si="48"/>
        <v>0</v>
      </c>
      <c r="K68" s="118"/>
      <c r="L68" s="118"/>
      <c r="M68" s="118"/>
      <c r="N68" s="118"/>
      <c r="O68" s="118"/>
      <c r="P68" s="119">
        <f t="shared" si="46"/>
        <v>0</v>
      </c>
      <c r="Q68" s="118"/>
      <c r="R68" s="118"/>
      <c r="S68" s="118"/>
      <c r="T68" s="118"/>
      <c r="U68" s="118"/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8305786.7599999998</v>
      </c>
      <c r="D70" s="117">
        <f>SUM(D58:D69)</f>
        <v>3816708.65</v>
      </c>
      <c r="E70" s="117">
        <f t="shared" ref="E70:N70" si="50">SUM(E58:E69)</f>
        <v>560987.17000000004</v>
      </c>
      <c r="F70" s="117">
        <f t="shared" si="50"/>
        <v>591066.01</v>
      </c>
      <c r="G70" s="117">
        <f t="shared" si="50"/>
        <v>99962.06</v>
      </c>
      <c r="H70" s="117">
        <f t="shared" si="50"/>
        <v>282907</v>
      </c>
      <c r="I70" s="117">
        <f t="shared" si="50"/>
        <v>2281786.41</v>
      </c>
      <c r="J70" s="117">
        <f t="shared" si="50"/>
        <v>3495347.04</v>
      </c>
      <c r="K70" s="117">
        <f t="shared" si="50"/>
        <v>2750080.1900000004</v>
      </c>
      <c r="L70" s="117">
        <f t="shared" si="50"/>
        <v>162422.49</v>
      </c>
      <c r="M70" s="117">
        <f t="shared" si="50"/>
        <v>27876.16</v>
      </c>
      <c r="N70" s="117">
        <f t="shared" si="50"/>
        <v>0</v>
      </c>
      <c r="O70" s="117">
        <f>SUM(O58:O69)</f>
        <v>554968.19999999995</v>
      </c>
      <c r="P70" s="117">
        <f t="shared" ref="P70:U70" si="51">SUM(P58:P69)</f>
        <v>993731.07</v>
      </c>
      <c r="Q70" s="117">
        <f t="shared" si="51"/>
        <v>633195.85</v>
      </c>
      <c r="R70" s="117">
        <f t="shared" si="51"/>
        <v>198312.91999999998</v>
      </c>
      <c r="S70" s="117">
        <f t="shared" si="51"/>
        <v>36063.300000000003</v>
      </c>
      <c r="T70" s="117">
        <f t="shared" si="51"/>
        <v>43400</v>
      </c>
      <c r="U70" s="117">
        <f t="shared" si="51"/>
        <v>82759</v>
      </c>
    </row>
    <row r="75" spans="1:21">
      <c r="E75" s="140"/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43" activePane="bottomRight" state="frozen"/>
      <selection pane="topRight" activeCell="C1" sqref="C1"/>
      <selection pane="bottomLeft" activeCell="A9" sqref="A9"/>
      <selection pane="bottomRight" activeCell="D63" sqref="D63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50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1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1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1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8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1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1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1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1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1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1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1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1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2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50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1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1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1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1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1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1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1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1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1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1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1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2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50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51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51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51"/>
      <c r="B59" s="97" t="str">
        <f>IF(L!$A$1=1,L!B234,IF(L!$A$1=2,L!C234,L!D234))</f>
        <v>2023 Prill</v>
      </c>
      <c r="C59" s="116">
        <f t="shared" si="8"/>
        <v>280607.75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0</v>
      </c>
      <c r="P59" s="127">
        <v>0</v>
      </c>
    </row>
    <row r="60" spans="1:16" s="3" customFormat="1" ht="18.75" customHeight="1">
      <c r="A60" s="151"/>
      <c r="B60" s="97" t="str">
        <f>IF(L!$A$1=1,L!B235,IF(L!$A$1=2,L!C235,L!D235))</f>
        <v>2023 Maj</v>
      </c>
      <c r="C60" s="116">
        <f t="shared" si="8"/>
        <v>273175.62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/>
      <c r="O60" s="124"/>
      <c r="P60" s="127"/>
    </row>
    <row r="61" spans="1:16" s="3" customFormat="1" ht="18.75" customHeight="1">
      <c r="A61" s="151"/>
      <c r="B61" s="97" t="str">
        <f>IF(L!$A$1=1,L!B236,IF(L!$A$1=2,L!C236,L!D236))</f>
        <v>2023 Qershor</v>
      </c>
      <c r="C61" s="116">
        <f t="shared" si="8"/>
        <v>0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7"/>
    </row>
    <row r="62" spans="1:16" s="3" customFormat="1" ht="18.75" customHeight="1">
      <c r="A62" s="151"/>
      <c r="B62" s="97" t="str">
        <f>IF(L!$A$1=1,L!B237,IF(L!$A$1=2,L!C237,L!D237))</f>
        <v>2023 Korrik</v>
      </c>
      <c r="C62" s="116">
        <f t="shared" si="8"/>
        <v>0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7"/>
    </row>
    <row r="63" spans="1:16" s="3" customFormat="1" ht="18.75" customHeight="1">
      <c r="A63" s="151"/>
      <c r="B63" s="97" t="str">
        <f>IF(L!$A$1=1,L!B238,IF(L!$A$1=2,L!C238,L!D238))</f>
        <v>2023 Gusht</v>
      </c>
      <c r="C63" s="116">
        <f t="shared" si="8"/>
        <v>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7"/>
    </row>
    <row r="64" spans="1:16" s="3" customFormat="1" ht="18.75" customHeight="1">
      <c r="A64" s="151"/>
      <c r="B64" s="97" t="str">
        <f>IF(L!$A$1=1,L!B239,IF(L!$A$1=2,L!C239,L!D239))</f>
        <v>2023 Shtator</v>
      </c>
      <c r="C64" s="116">
        <f>SUM(D64:P64)</f>
        <v>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7"/>
    </row>
    <row r="65" spans="1:16" s="3" customFormat="1" ht="18.75" customHeight="1">
      <c r="A65" s="151"/>
      <c r="B65" s="97" t="str">
        <f>IF(L!$A$1=1,L!B240,IF(L!$A$1=2,L!C240,L!D240))</f>
        <v>2023 Tetor</v>
      </c>
      <c r="C65" s="116">
        <f t="shared" ref="C65:C67" si="9">SUM(D65:P65)</f>
        <v>0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7"/>
    </row>
    <row r="66" spans="1:16" s="3" customFormat="1" ht="18.75" customHeight="1">
      <c r="A66" s="151"/>
      <c r="B66" s="97" t="str">
        <f>IF(L!$A$1=1,L!B241,IF(L!$A$1=2,L!C241,L!D241))</f>
        <v xml:space="preserve">2023 Nëntor </v>
      </c>
      <c r="C66" s="116">
        <f t="shared" si="9"/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7"/>
    </row>
    <row r="67" spans="1:16" s="3" customFormat="1" ht="18.75" customHeight="1">
      <c r="A67" s="151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2"/>
      <c r="B68" s="129" t="str">
        <f>IF(L!$A$1=1,L!B243,IF(L!$A$1=2,L!C243,L!D243))</f>
        <v>Gjithsej 2023</v>
      </c>
      <c r="C68" s="130">
        <f>SUM(C56:C67)</f>
        <v>982971.30999999994</v>
      </c>
      <c r="D68" s="130">
        <f t="shared" ref="D68:P68" si="10">SUM(D56:D67)</f>
        <v>638395.03</v>
      </c>
      <c r="E68" s="130">
        <f t="shared" si="10"/>
        <v>39504</v>
      </c>
      <c r="F68" s="130">
        <f t="shared" si="10"/>
        <v>27789.5</v>
      </c>
      <c r="G68" s="130">
        <f t="shared" si="10"/>
        <v>1171.74</v>
      </c>
      <c r="H68" s="130">
        <f t="shared" si="10"/>
        <v>559</v>
      </c>
      <c r="I68" s="130">
        <f t="shared" si="10"/>
        <v>14443</v>
      </c>
      <c r="J68" s="130">
        <f t="shared" si="10"/>
        <v>15766.3</v>
      </c>
      <c r="K68" s="130">
        <f t="shared" si="10"/>
        <v>13380</v>
      </c>
      <c r="L68" s="130">
        <f t="shared" si="10"/>
        <v>161733.41</v>
      </c>
      <c r="M68" s="130">
        <f t="shared" si="10"/>
        <v>0</v>
      </c>
      <c r="N68" s="130">
        <f t="shared" si="10"/>
        <v>0</v>
      </c>
      <c r="O68" s="130">
        <f t="shared" si="10"/>
        <v>7544.33</v>
      </c>
      <c r="P68" s="130">
        <f t="shared" si="10"/>
        <v>62685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2023-06-05T13:16:44Z</dcterms:modified>
</cp:coreProperties>
</file>