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Mujore për deklarim - Publikim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54" i="12" l="1"/>
  <c r="F3" i="12" l="1"/>
  <c r="C56" i="12" l="1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B68" i="12"/>
  <c r="C67" i="12"/>
  <c r="B67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C60" i="12"/>
  <c r="B60" i="12"/>
  <c r="C59" i="12"/>
  <c r="B59" i="12"/>
  <c r="C58" i="12"/>
  <c r="B58" i="12"/>
  <c r="C57" i="12"/>
  <c r="B57" i="12"/>
  <c r="B56" i="12"/>
  <c r="D58" i="6"/>
  <c r="T70" i="6"/>
  <c r="S70" i="6"/>
  <c r="R70" i="6"/>
  <c r="Q70" i="6"/>
  <c r="O70" i="6"/>
  <c r="N70" i="6"/>
  <c r="M70" i="6"/>
  <c r="L70" i="6"/>
  <c r="K70" i="6"/>
  <c r="I70" i="6"/>
  <c r="H70" i="6"/>
  <c r="G70" i="6"/>
  <c r="F70" i="6"/>
  <c r="E70" i="6"/>
  <c r="B70" i="6"/>
  <c r="P69" i="6"/>
  <c r="J69" i="6"/>
  <c r="D69" i="6"/>
  <c r="B69" i="6"/>
  <c r="P68" i="6"/>
  <c r="J68" i="6"/>
  <c r="D68" i="6"/>
  <c r="C68" i="6"/>
  <c r="B68" i="6"/>
  <c r="P67" i="6"/>
  <c r="J67" i="6"/>
  <c r="D67" i="6"/>
  <c r="C67" i="6" s="1"/>
  <c r="B67" i="6"/>
  <c r="P66" i="6"/>
  <c r="J66" i="6"/>
  <c r="D66" i="6"/>
  <c r="C66" i="6" s="1"/>
  <c r="B66" i="6"/>
  <c r="P65" i="6"/>
  <c r="J65" i="6"/>
  <c r="D65" i="6"/>
  <c r="C65" i="6" s="1"/>
  <c r="B65" i="6"/>
  <c r="P64" i="6"/>
  <c r="J64" i="6"/>
  <c r="D64" i="6"/>
  <c r="B64" i="6"/>
  <c r="P63" i="6"/>
  <c r="J63" i="6"/>
  <c r="D63" i="6"/>
  <c r="C63" i="6" s="1"/>
  <c r="B63" i="6"/>
  <c r="P62" i="6"/>
  <c r="J62" i="6"/>
  <c r="D62" i="6"/>
  <c r="C62" i="6" s="1"/>
  <c r="B62" i="6"/>
  <c r="P61" i="6"/>
  <c r="J61" i="6"/>
  <c r="D61" i="6"/>
  <c r="C61" i="6" s="1"/>
  <c r="B61" i="6"/>
  <c r="P60" i="6"/>
  <c r="J60" i="6"/>
  <c r="D60" i="6"/>
  <c r="B60" i="6"/>
  <c r="P59" i="6"/>
  <c r="J59" i="6"/>
  <c r="D59" i="6"/>
  <c r="B59" i="6"/>
  <c r="U70" i="6"/>
  <c r="P58" i="6"/>
  <c r="J58" i="6"/>
  <c r="J70" i="6" s="1"/>
  <c r="B58" i="6"/>
  <c r="C59" i="6" l="1"/>
  <c r="C58" i="6"/>
  <c r="C68" i="12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C51" i="12" l="1"/>
  <c r="C43" i="12" l="1"/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45" i="6"/>
  <c r="D57" i="6" s="1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B54" i="12"/>
  <c r="C53" i="12"/>
  <c r="B53" i="12"/>
  <c r="C52" i="12"/>
  <c r="B52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12"/>
  <c r="C55" i="6"/>
  <c r="C54" i="6"/>
  <c r="C53" i="6"/>
  <c r="C51" i="6"/>
  <c r="C50" i="6"/>
  <c r="C47" i="6"/>
  <c r="C46" i="6"/>
  <c r="C48" i="6"/>
  <c r="C49" i="6"/>
  <c r="C40" i="12"/>
  <c r="P56" i="6" l="1"/>
  <c r="M57" i="6"/>
  <c r="C39" i="12"/>
  <c r="L57" i="6" l="1"/>
  <c r="P42" i="12"/>
  <c r="O42" i="12"/>
  <c r="L42" i="12"/>
  <c r="I42" i="12"/>
  <c r="H42" i="12"/>
  <c r="G42" i="12"/>
  <c r="F42" i="12"/>
  <c r="E42" i="12"/>
  <c r="D42" i="12"/>
  <c r="P45" i="6" l="1"/>
  <c r="P57" i="6" s="1"/>
  <c r="K57" i="6"/>
  <c r="J56" i="6"/>
  <c r="D36" i="6"/>
  <c r="J36" i="6"/>
  <c r="C45" i="6" l="1"/>
  <c r="J57" i="6"/>
  <c r="P35" i="6" l="1"/>
  <c r="P37" i="6"/>
  <c r="P39" i="6"/>
  <c r="P40" i="6"/>
  <c r="P41" i="6"/>
  <c r="P43" i="6"/>
  <c r="P34" i="6"/>
  <c r="D29" i="12"/>
  <c r="D34" i="6" l="1"/>
  <c r="J33" i="6" l="1"/>
  <c r="P33" i="6"/>
  <c r="D33" i="6" l="1"/>
  <c r="C33" i="6" s="1"/>
  <c r="C56" i="6" l="1"/>
  <c r="C57" i="6" s="1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C32" i="6" s="1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P31" i="6" l="1"/>
  <c r="J31" i="6"/>
  <c r="C42" i="12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<sst xmlns="http://schemas.openxmlformats.org/spreadsheetml/2006/main" count="984" uniqueCount="914">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</sst>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43" fontId="15" fillId="0" borderId="0" xfId="0" applyNumberFormat="1" applyFont="1" applyProtection="1"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5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G58" sqref="G58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hidden="1" customHeight="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hidden="1" customHeight="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hidden="1" customHeight="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hidden="1" customHeight="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hidden="1" customHeight="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hidden="1" customHeight="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hidden="1" customHeight="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hidden="1" customHeight="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hidden="1" customHeight="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hidden="1" customHeight="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hidden="1" customHeight="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hidden="1" customHeight="1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hidden="1" customHeight="1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hidden="1" customHeight="1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hidden="1" customHeight="1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hidden="1" customHeight="1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hidden="1" customHeight="1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hidden="1" customHeight="1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hidden="1" customHeight="1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hidden="1" customHeight="1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hidden="1" customHeight="1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hidden="1" customHeight="1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hidden="1" customHeight="1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hidden="1" customHeight="1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hidden="1" customHeight="1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hidden="1" customHeight="1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 hidden="1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 hidden="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 hidden="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 hidden="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 hidden="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 hidden="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 hidden="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 hidden="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 hidden="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 hidden="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 hidden="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 hidden="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 t="shared" si="40"/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0</v>
      </c>
      <c r="D60" s="118">
        <f t="shared" si="43"/>
        <v>0</v>
      </c>
      <c r="E60" s="118"/>
      <c r="F60" s="118"/>
      <c r="G60" s="118"/>
      <c r="H60" s="118"/>
      <c r="I60" s="118"/>
      <c r="J60" s="119">
        <f t="shared" ref="J60:J61" si="45">SUM(K60:O60)</f>
        <v>0</v>
      </c>
      <c r="K60" s="118"/>
      <c r="L60" s="118"/>
      <c r="M60" s="118"/>
      <c r="N60" s="118"/>
      <c r="O60" s="118"/>
      <c r="P60" s="119">
        <f>SUM(Q60:U60)</f>
        <v>0</v>
      </c>
      <c r="Q60" s="118"/>
      <c r="R60" s="118"/>
      <c r="S60" s="118"/>
      <c r="T60" s="118"/>
      <c r="U60" s="118"/>
    </row>
    <row r="61" spans="1:21">
      <c r="A61" s="141"/>
      <c r="B61" s="91" t="str">
        <f>IF(L!$A$1=1,L!B234,IF(L!$A$1=2,L!C234,L!D234))</f>
        <v>2023 Prill</v>
      </c>
      <c r="C61" s="117">
        <f t="shared" si="42"/>
        <v>0</v>
      </c>
      <c r="D61" s="118">
        <f t="shared" si="43"/>
        <v>0</v>
      </c>
      <c r="E61" s="118"/>
      <c r="F61" s="118"/>
      <c r="G61" s="118"/>
      <c r="H61" s="118"/>
      <c r="I61" s="118"/>
      <c r="J61" s="119">
        <f t="shared" si="45"/>
        <v>0</v>
      </c>
      <c r="K61" s="118"/>
      <c r="L61" s="118"/>
      <c r="M61" s="118"/>
      <c r="N61" s="118"/>
      <c r="O61" s="118"/>
      <c r="P61" s="119">
        <f t="shared" ref="P61:P69" si="46">SUM(Q61:U61)</f>
        <v>0</v>
      </c>
      <c r="Q61" s="118"/>
      <c r="R61" s="118"/>
      <c r="S61" s="118"/>
      <c r="T61" s="118"/>
      <c r="U61" s="118"/>
    </row>
    <row r="62" spans="1:21">
      <c r="A62" s="141"/>
      <c r="B62" s="91" t="str">
        <f>IF(L!$A$1=1,L!B235,IF(L!$A$1=2,L!C235,L!D235))</f>
        <v>2023 Maj</v>
      </c>
      <c r="C62" s="117">
        <f t="shared" si="42"/>
        <v>0</v>
      </c>
      <c r="D62" s="118">
        <f t="shared" si="43"/>
        <v>0</v>
      </c>
      <c r="E62" s="118"/>
      <c r="F62" s="118"/>
      <c r="G62" s="118"/>
      <c r="H62" s="118"/>
      <c r="I62" s="118"/>
      <c r="J62" s="119">
        <f>SUM(K62:O62)</f>
        <v>0</v>
      </c>
      <c r="K62" s="118"/>
      <c r="L62" s="118"/>
      <c r="M62" s="118"/>
      <c r="N62" s="118"/>
      <c r="O62" s="118"/>
      <c r="P62" s="119">
        <f t="shared" si="46"/>
        <v>0</v>
      </c>
      <c r="Q62" s="118"/>
      <c r="R62" s="118"/>
      <c r="S62" s="118"/>
      <c r="T62" s="118"/>
      <c r="U62" s="118"/>
    </row>
    <row r="63" spans="1:21">
      <c r="A63" s="141"/>
      <c r="B63" s="91" t="str">
        <f>IF(L!$A$1=1,L!B236,IF(L!$A$1=2,L!C236,L!D236))</f>
        <v>2023 Qershor</v>
      </c>
      <c r="C63" s="117">
        <f t="shared" si="42"/>
        <v>0</v>
      </c>
      <c r="D63" s="118">
        <f t="shared" si="43"/>
        <v>0</v>
      </c>
      <c r="E63" s="118"/>
      <c r="F63" s="118"/>
      <c r="G63" s="118"/>
      <c r="H63" s="118"/>
      <c r="I63" s="118"/>
      <c r="J63" s="119">
        <f>SUM(K63:O63)</f>
        <v>0</v>
      </c>
      <c r="K63" s="118"/>
      <c r="L63" s="118"/>
      <c r="M63" s="118"/>
      <c r="N63" s="118"/>
      <c r="O63" s="118"/>
      <c r="P63" s="119">
        <f t="shared" si="46"/>
        <v>0</v>
      </c>
      <c r="Q63" s="118"/>
      <c r="R63" s="118"/>
      <c r="S63" s="118"/>
      <c r="T63" s="118"/>
      <c r="U63" s="118"/>
    </row>
    <row r="64" spans="1:21">
      <c r="A64" s="141"/>
      <c r="B64" s="91" t="str">
        <f>IF(L!$A$1=1,L!B237,IF(L!$A$1=2,L!C237,L!D237))</f>
        <v>2023 Korrik</v>
      </c>
      <c r="C64" s="117">
        <f t="shared" si="42"/>
        <v>0</v>
      </c>
      <c r="D64" s="118">
        <f t="shared" si="43"/>
        <v>0</v>
      </c>
      <c r="E64" s="118"/>
      <c r="F64" s="118"/>
      <c r="G64" s="118"/>
      <c r="H64" s="118"/>
      <c r="I64" s="118"/>
      <c r="J64" s="119">
        <f t="shared" ref="J64" si="47">SUM(K64:O64)</f>
        <v>0</v>
      </c>
      <c r="K64" s="118"/>
      <c r="L64" s="118"/>
      <c r="M64" s="118"/>
      <c r="N64" s="118"/>
      <c r="O64" s="118"/>
      <c r="P64" s="119">
        <f t="shared" si="46"/>
        <v>0</v>
      </c>
      <c r="Q64" s="118"/>
      <c r="R64" s="118"/>
      <c r="S64" s="118"/>
      <c r="T64" s="118"/>
      <c r="U64" s="118"/>
    </row>
    <row r="65" spans="1:21">
      <c r="A65" s="141"/>
      <c r="B65" s="91" t="str">
        <f>IF(L!$A$1=1,L!B238,IF(L!$A$1=2,L!C238,L!D238))</f>
        <v>2023 Gusht</v>
      </c>
      <c r="C65" s="117">
        <f t="shared" si="42"/>
        <v>0</v>
      </c>
      <c r="D65" s="118">
        <f t="shared" si="43"/>
        <v>0</v>
      </c>
      <c r="E65" s="118"/>
      <c r="F65" s="118"/>
      <c r="G65" s="118"/>
      <c r="H65" s="118"/>
      <c r="I65" s="118"/>
      <c r="J65" s="119">
        <f>SUM(K65:O65)</f>
        <v>0</v>
      </c>
      <c r="K65" s="118"/>
      <c r="L65" s="118"/>
      <c r="M65" s="118"/>
      <c r="N65" s="118"/>
      <c r="O65" s="118"/>
      <c r="P65" s="119">
        <f t="shared" si="46"/>
        <v>0</v>
      </c>
      <c r="Q65" s="118"/>
      <c r="R65" s="118"/>
      <c r="S65" s="118"/>
      <c r="T65" s="118"/>
      <c r="U65" s="118"/>
    </row>
    <row r="66" spans="1:21">
      <c r="A66" s="141"/>
      <c r="B66" s="91" t="str">
        <f>IF(L!$A$1=1,L!B239,IF(L!$A$1=2,L!C239,L!D239))</f>
        <v>2023 Shtator</v>
      </c>
      <c r="C66" s="117">
        <f t="shared" si="42"/>
        <v>0</v>
      </c>
      <c r="D66" s="118">
        <f t="shared" si="43"/>
        <v>0</v>
      </c>
      <c r="E66" s="118"/>
      <c r="F66" s="118"/>
      <c r="G66" s="118"/>
      <c r="H66" s="118"/>
      <c r="I66" s="118"/>
      <c r="J66" s="119">
        <f t="shared" ref="J66:J69" si="48">SUM(K66:O66)</f>
        <v>0</v>
      </c>
      <c r="K66" s="118"/>
      <c r="L66" s="118"/>
      <c r="M66" s="118"/>
      <c r="N66" s="118"/>
      <c r="O66" s="118"/>
      <c r="P66" s="119">
        <f t="shared" si="46"/>
        <v>0</v>
      </c>
      <c r="Q66" s="118"/>
      <c r="R66" s="118"/>
      <c r="S66" s="118"/>
      <c r="T66" s="118"/>
      <c r="U66" s="118"/>
    </row>
    <row r="67" spans="1:21">
      <c r="A67" s="141"/>
      <c r="B67" s="91" t="str">
        <f>IF(L!$A$1=1,L!B240,IF(L!$A$1=2,L!C240,L!D240))</f>
        <v>2023 Tetor</v>
      </c>
      <c r="C67" s="117">
        <f t="shared" si="42"/>
        <v>0</v>
      </c>
      <c r="D67" s="118">
        <f t="shared" si="43"/>
        <v>0</v>
      </c>
      <c r="E67" s="118"/>
      <c r="F67" s="118"/>
      <c r="G67" s="118"/>
      <c r="H67" s="118"/>
      <c r="I67" s="118"/>
      <c r="J67" s="119">
        <f t="shared" si="48"/>
        <v>0</v>
      </c>
      <c r="K67" s="118"/>
      <c r="L67" s="118"/>
      <c r="M67" s="118"/>
      <c r="N67" s="118"/>
      <c r="O67" s="118"/>
      <c r="P67" s="119">
        <f t="shared" si="46"/>
        <v>0</v>
      </c>
      <c r="Q67" s="118"/>
      <c r="R67" s="118"/>
      <c r="S67" s="118"/>
      <c r="T67" s="118"/>
      <c r="U67" s="118"/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0</v>
      </c>
      <c r="D68" s="118">
        <f t="shared" si="43"/>
        <v>0</v>
      </c>
      <c r="E68" s="118"/>
      <c r="F68" s="118"/>
      <c r="G68" s="118"/>
      <c r="H68" s="118"/>
      <c r="I68" s="118"/>
      <c r="J68" s="119">
        <f t="shared" si="48"/>
        <v>0</v>
      </c>
      <c r="K68" s="118"/>
      <c r="L68" s="118"/>
      <c r="M68" s="118"/>
      <c r="N68" s="118"/>
      <c r="O68" s="118"/>
      <c r="P68" s="119">
        <f t="shared" si="46"/>
        <v>0</v>
      </c>
      <c r="Q68" s="118"/>
      <c r="R68" s="118"/>
      <c r="S68" s="118"/>
      <c r="T68" s="118"/>
      <c r="U68" s="118"/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0</v>
      </c>
      <c r="D69" s="118">
        <f t="shared" si="43"/>
        <v>0</v>
      </c>
      <c r="E69" s="118"/>
      <c r="F69" s="118"/>
      <c r="G69" s="118"/>
      <c r="H69" s="118"/>
      <c r="I69" s="118"/>
      <c r="J69" s="117">
        <f t="shared" si="48"/>
        <v>0</v>
      </c>
      <c r="K69" s="118"/>
      <c r="L69" s="118"/>
      <c r="M69" s="118"/>
      <c r="N69" s="118"/>
      <c r="O69" s="118"/>
      <c r="P69" s="119">
        <f t="shared" si="46"/>
        <v>0</v>
      </c>
      <c r="Q69" s="118"/>
      <c r="R69" s="118"/>
      <c r="S69" s="118"/>
      <c r="T69" s="118"/>
      <c r="U69" s="118"/>
    </row>
    <row r="70" spans="1:21">
      <c r="A70" s="115"/>
      <c r="B70" s="91" t="str">
        <f>IF(L!$A$1=1,L!B243,IF(L!$A$1=2,L!C243,L!D243))</f>
        <v>Gjithsej 2023</v>
      </c>
      <c r="C70" s="117">
        <f>SUM(C58:C69)</f>
        <v>2724786.31</v>
      </c>
      <c r="D70" s="117">
        <f>SUM(D58:D69)</f>
        <v>1107488.4099999999</v>
      </c>
      <c r="E70" s="117">
        <f t="shared" ref="E70:N70" si="50">SUM(E58:E69)</f>
        <v>210439.66999999998</v>
      </c>
      <c r="F70" s="117">
        <f t="shared" si="50"/>
        <v>183858.82</v>
      </c>
      <c r="G70" s="117">
        <f t="shared" si="50"/>
        <v>49962.06</v>
      </c>
      <c r="H70" s="117">
        <f t="shared" si="50"/>
        <v>62903.74</v>
      </c>
      <c r="I70" s="117">
        <f t="shared" si="50"/>
        <v>600324.12</v>
      </c>
      <c r="J70" s="117">
        <f t="shared" si="50"/>
        <v>1289960.48</v>
      </c>
      <c r="K70" s="117">
        <f t="shared" si="50"/>
        <v>1045811.75</v>
      </c>
      <c r="L70" s="117">
        <f t="shared" si="50"/>
        <v>18328.89</v>
      </c>
      <c r="M70" s="117">
        <f t="shared" si="50"/>
        <v>7576.32</v>
      </c>
      <c r="N70" s="117">
        <f t="shared" si="50"/>
        <v>0</v>
      </c>
      <c r="O70" s="117">
        <f>SUM(O58:O69)</f>
        <v>218243.52</v>
      </c>
      <c r="P70" s="117">
        <f t="shared" ref="P70:U70" si="51">SUM(P58:P69)</f>
        <v>327337.42</v>
      </c>
      <c r="Q70" s="117">
        <f t="shared" si="51"/>
        <v>222088.78</v>
      </c>
      <c r="R70" s="117">
        <f t="shared" si="51"/>
        <v>72809.94</v>
      </c>
      <c r="S70" s="117">
        <f t="shared" si="51"/>
        <v>20263.7</v>
      </c>
      <c r="T70" s="117">
        <f t="shared" si="51"/>
        <v>5400</v>
      </c>
      <c r="U70" s="117">
        <f t="shared" si="51"/>
        <v>6775</v>
      </c>
    </row>
    <row r="75" spans="1:21">
      <c r="E75" s="153"/>
    </row>
  </sheetData>
  <sheetProtection deleteColumns="0" deleteRows="0" selectLockedCells="1" pivotTables="0" selectUnlockedCells="1"/>
  <mergeCells count="10"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M34 Q34:R34 P35:P43 J18 D43 O3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61" sqref="E61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9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50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50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50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47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50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50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50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50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50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50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50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50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51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9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50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50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50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50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50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50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50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50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50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50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50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51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9">
        <v>2023</v>
      </c>
      <c r="B56" s="97" t="str">
        <f>IF(L!$A$1=1,L!B231,IF(L!$A$1=2,L!C231,L!D231))</f>
        <v>2023 Janar</v>
      </c>
      <c r="C56" s="116">
        <f>SUM(D56:P56)</f>
        <v>101314.74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25112.639999999999</v>
      </c>
      <c r="M56" s="124"/>
      <c r="N56" s="125"/>
      <c r="O56" s="125"/>
      <c r="P56" s="126"/>
    </row>
    <row r="57" spans="1:16" s="3" customFormat="1" ht="18.75" customHeight="1">
      <c r="A57" s="150"/>
      <c r="B57" s="97" t="str">
        <f>IF(L!$A$1=1,L!B232,IF(L!$A$1=2,L!C232,L!D232))</f>
        <v>2023 Shkurt</v>
      </c>
      <c r="C57" s="116">
        <f t="shared" ref="C57:C63" si="8">SUM(D57:P57)</f>
        <v>98383.47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/>
      <c r="N57" s="124"/>
      <c r="O57" s="124"/>
      <c r="P57" s="127"/>
    </row>
    <row r="58" spans="1:16" s="3" customFormat="1" ht="18.75" customHeight="1">
      <c r="A58" s="150"/>
      <c r="B58" s="97" t="str">
        <f>IF(L!$A$1=1,L!B233,IF(L!$A$1=2,L!C233,L!D233))</f>
        <v xml:space="preserve">2023 Mars </v>
      </c>
      <c r="C58" s="116">
        <f t="shared" si="8"/>
        <v>0</v>
      </c>
      <c r="D58" s="124"/>
      <c r="E58" s="124"/>
      <c r="F58" s="127"/>
      <c r="G58" s="124"/>
      <c r="H58" s="124"/>
      <c r="I58" s="124"/>
      <c r="J58" s="124"/>
      <c r="K58" s="124"/>
      <c r="L58" s="124"/>
      <c r="M58" s="124"/>
      <c r="N58" s="124"/>
      <c r="O58" s="124"/>
      <c r="P58" s="127"/>
    </row>
    <row r="59" spans="1:16" s="3" customFormat="1" ht="18.75" customHeight="1">
      <c r="A59" s="150"/>
      <c r="B59" s="97" t="str">
        <f>IF(L!$A$1=1,L!B234,IF(L!$A$1=2,L!C234,L!D234))</f>
        <v>2023 Prill</v>
      </c>
      <c r="C59" s="116">
        <f t="shared" si="8"/>
        <v>0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7"/>
    </row>
    <row r="60" spans="1:16" s="3" customFormat="1" ht="18.75" customHeight="1">
      <c r="A60" s="150"/>
      <c r="B60" s="97" t="str">
        <f>IF(L!$A$1=1,L!B235,IF(L!$A$1=2,L!C235,L!D235))</f>
        <v>2023 Maj</v>
      </c>
      <c r="C60" s="116">
        <f t="shared" si="8"/>
        <v>0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7"/>
    </row>
    <row r="61" spans="1:16" s="3" customFormat="1" ht="18.75" customHeight="1">
      <c r="A61" s="150"/>
      <c r="B61" s="97" t="str">
        <f>IF(L!$A$1=1,L!B236,IF(L!$A$1=2,L!C236,L!D236))</f>
        <v>2023 Qershor</v>
      </c>
      <c r="C61" s="116">
        <f t="shared" si="8"/>
        <v>0</v>
      </c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7"/>
    </row>
    <row r="62" spans="1:16" s="3" customFormat="1" ht="18.75" customHeight="1">
      <c r="A62" s="150"/>
      <c r="B62" s="97" t="str">
        <f>IF(L!$A$1=1,L!B237,IF(L!$A$1=2,L!C237,L!D237))</f>
        <v>2023 Korrik</v>
      </c>
      <c r="C62" s="116">
        <f t="shared" si="8"/>
        <v>0</v>
      </c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7"/>
    </row>
    <row r="63" spans="1:16" s="3" customFormat="1" ht="18.75" customHeight="1">
      <c r="A63" s="150"/>
      <c r="B63" s="97" t="str">
        <f>IF(L!$A$1=1,L!B238,IF(L!$A$1=2,L!C238,L!D238))</f>
        <v>2023 Gusht</v>
      </c>
      <c r="C63" s="116">
        <f t="shared" si="8"/>
        <v>0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7"/>
    </row>
    <row r="64" spans="1:16" s="3" customFormat="1" ht="18.75" customHeight="1">
      <c r="A64" s="150"/>
      <c r="B64" s="97" t="str">
        <f>IF(L!$A$1=1,L!B239,IF(L!$A$1=2,L!C239,L!D239))</f>
        <v>2023 Shtator</v>
      </c>
      <c r="C64" s="116">
        <f>SUM(D64:P64)</f>
        <v>0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7"/>
    </row>
    <row r="65" spans="1:16" s="3" customFormat="1" ht="18.75" customHeight="1">
      <c r="A65" s="150"/>
      <c r="B65" s="97" t="str">
        <f>IF(L!$A$1=1,L!B240,IF(L!$A$1=2,L!C240,L!D240))</f>
        <v>2023 Tetor</v>
      </c>
      <c r="C65" s="116">
        <f t="shared" ref="C65:C67" si="9">SUM(D65:P65)</f>
        <v>0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7"/>
    </row>
    <row r="66" spans="1:16" s="3" customFormat="1" ht="18.75" customHeight="1">
      <c r="A66" s="150"/>
      <c r="B66" s="97" t="str">
        <f>IF(L!$A$1=1,L!B241,IF(L!$A$1=2,L!C241,L!D241))</f>
        <v xml:space="preserve">2023 Nëntor </v>
      </c>
      <c r="C66" s="116">
        <f t="shared" si="9"/>
        <v>0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7"/>
    </row>
    <row r="67" spans="1:16" s="3" customFormat="1" ht="18.75" customHeight="1">
      <c r="A67" s="150"/>
      <c r="B67" s="97" t="str">
        <f>IF(L!$A$1=1,L!B242,IF(L!$A$1=2,L!C242,L!D242))</f>
        <v>2023 Dhjetor</v>
      </c>
      <c r="C67" s="116">
        <f t="shared" si="9"/>
        <v>0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7"/>
    </row>
    <row r="68" spans="1:16" s="3" customFormat="1" ht="18.75" customHeight="1">
      <c r="A68" s="151"/>
      <c r="B68" s="129" t="str">
        <f>IF(L!$A$1=1,L!B243,IF(L!$A$1=2,L!C243,L!D243))</f>
        <v>Gjithsej 2023</v>
      </c>
      <c r="C68" s="130">
        <f>SUM(C56:C67)</f>
        <v>199698.21000000002</v>
      </c>
      <c r="D68" s="130">
        <f t="shared" ref="D68:P68" si="10">SUM(D56:D67)</f>
        <v>96671.67</v>
      </c>
      <c r="E68" s="130">
        <f t="shared" si="10"/>
        <v>16385</v>
      </c>
      <c r="F68" s="130">
        <f t="shared" si="10"/>
        <v>11837</v>
      </c>
      <c r="G68" s="130">
        <f t="shared" si="10"/>
        <v>178</v>
      </c>
      <c r="H68" s="130">
        <f t="shared" si="10"/>
        <v>0</v>
      </c>
      <c r="I68" s="130">
        <f t="shared" si="10"/>
        <v>0</v>
      </c>
      <c r="J68" s="130">
        <f t="shared" si="10"/>
        <v>7900</v>
      </c>
      <c r="K68" s="130">
        <f t="shared" si="10"/>
        <v>6720</v>
      </c>
      <c r="L68" s="130">
        <f t="shared" si="10"/>
        <v>60006.54</v>
      </c>
      <c r="M68" s="130">
        <f t="shared" si="10"/>
        <v>0</v>
      </c>
      <c r="N68" s="130">
        <f t="shared" si="10"/>
        <v>0</v>
      </c>
      <c r="O68" s="130">
        <f t="shared" si="10"/>
        <v>0</v>
      </c>
      <c r="P68" s="130">
        <f t="shared" si="10"/>
        <v>0</v>
      </c>
    </row>
    <row r="69" spans="1:16" s="3" customFormat="1">
      <c r="D69" s="4"/>
      <c r="E69" s="4"/>
      <c r="F69" s="4"/>
      <c r="P69" s="72"/>
    </row>
    <row r="70" spans="1:16" s="3" customFormat="1">
      <c r="D70" s="4"/>
      <c r="E70" s="4"/>
      <c r="F70" s="4"/>
      <c r="P70" s="72"/>
    </row>
    <row r="71" spans="1:16" s="3" customFormat="1">
      <c r="D71" s="4"/>
      <c r="E71" s="4"/>
      <c r="F71" s="4"/>
      <c r="P71" s="72"/>
    </row>
    <row r="72" spans="1:16" s="3" customFormat="1">
      <c r="D72" s="4"/>
      <c r="E72" s="4"/>
      <c r="F72" s="4"/>
      <c r="P72" s="72"/>
    </row>
    <row r="73" spans="1:16" s="3" customFormat="1">
      <c r="D73" s="4"/>
      <c r="E73" s="4"/>
      <c r="F73" s="4"/>
      <c r="P73" s="72"/>
    </row>
    <row r="74" spans="1:16" s="3" customFormat="1">
      <c r="D74" s="4"/>
      <c r="E74" s="4"/>
      <c r="F74" s="4"/>
      <c r="P74" s="72"/>
    </row>
    <row r="75" spans="1:16" s="3" customFormat="1">
      <c r="D75" s="4"/>
      <c r="E75" s="4"/>
      <c r="F75" s="4"/>
      <c r="P75" s="72"/>
    </row>
    <row r="76" spans="1:16" s="3" customFormat="1">
      <c r="D76" s="4"/>
      <c r="E76" s="4"/>
      <c r="F76" s="4"/>
      <c r="P76" s="72"/>
    </row>
    <row r="77" spans="1:16" s="3" customFormat="1">
      <c r="D77" s="4"/>
      <c r="E77" s="4"/>
      <c r="F77" s="4"/>
      <c r="P77" s="72"/>
    </row>
    <row r="78" spans="1:16" s="3" customFormat="1">
      <c r="D78" s="4"/>
      <c r="E78" s="4"/>
      <c r="F78" s="4"/>
      <c r="P78" s="72"/>
    </row>
    <row r="79" spans="1:16" s="3" customFormat="1">
      <c r="D79" s="4"/>
      <c r="E79" s="4"/>
      <c r="F79" s="4"/>
      <c r="P79" s="72"/>
    </row>
    <row r="80" spans="1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6"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2023-03-02T07:55:38Z</dcterms:modified>
</cp:coreProperties>
</file>