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C68" i="6"/>
  <c r="B68" i="6"/>
  <c r="P67" i="6"/>
  <c r="J67" i="6"/>
  <c r="D67" i="6"/>
  <c r="C67" i="6" s="1"/>
  <c r="B67" i="6"/>
  <c r="P66" i="6"/>
  <c r="J66" i="6"/>
  <c r="D66" i="6"/>
  <c r="C66" i="6" s="1"/>
  <c r="B66" i="6"/>
  <c r="P65" i="6"/>
  <c r="J65" i="6"/>
  <c r="D65" i="6"/>
  <c r="C65" i="6" s="1"/>
  <c r="B65" i="6"/>
  <c r="P64" i="6"/>
  <c r="J64" i="6"/>
  <c r="D64" i="6"/>
  <c r="B64" i="6"/>
  <c r="P63" i="6"/>
  <c r="J63" i="6"/>
  <c r="D63" i="6"/>
  <c r="C63" i="6" s="1"/>
  <c r="B63" i="6"/>
  <c r="P62" i="6"/>
  <c r="J62" i="6"/>
  <c r="D62" i="6"/>
  <c r="C62" i="6" s="1"/>
  <c r="B62" i="6"/>
  <c r="P61" i="6"/>
  <c r="J61" i="6"/>
  <c r="D61" i="6"/>
  <c r="C61" i="6" s="1"/>
  <c r="B61" i="6"/>
  <c r="P60" i="6"/>
  <c r="J60" i="6"/>
  <c r="D60" i="6"/>
  <c r="B60" i="6"/>
  <c r="P59" i="6"/>
  <c r="J59" i="6"/>
  <c r="D59" i="6"/>
  <c r="C59" i="6" s="1"/>
  <c r="B59" i="6"/>
  <c r="U70" i="6"/>
  <c r="P58" i="6"/>
  <c r="J58" i="6"/>
  <c r="J70" i="6" s="1"/>
  <c r="B58" i="6"/>
  <c r="C58" i="6" l="1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<sst xmlns="http://schemas.openxmlformats.org/spreadsheetml/2006/main" count="984" uniqueCount="914">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</sst>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0"/>
  <sheetViews>
    <sheetView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S63" sqref="S63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0</v>
      </c>
      <c r="D59" s="118">
        <f t="shared" ref="D59:D69" si="43">SUM(E59:I59)</f>
        <v>0</v>
      </c>
      <c r="E59" s="118"/>
      <c r="F59" s="118"/>
      <c r="G59" s="118"/>
      <c r="H59" s="118"/>
      <c r="I59" s="118"/>
      <c r="J59" s="119">
        <f>SUM(K59:O59)</f>
        <v>0</v>
      </c>
      <c r="K59" s="118"/>
      <c r="L59" s="118"/>
      <c r="M59" s="118"/>
      <c r="N59" s="118"/>
      <c r="O59" s="118"/>
      <c r="P59" s="119">
        <f t="shared" ref="P59" si="44">SUM(Q59:U59)</f>
        <v>0</v>
      </c>
      <c r="Q59" s="118"/>
      <c r="R59" s="118"/>
      <c r="S59" s="118"/>
      <c r="T59" s="118"/>
      <c r="U59" s="118"/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0</v>
      </c>
      <c r="D60" s="118">
        <f t="shared" si="43"/>
        <v>0</v>
      </c>
      <c r="E60" s="118"/>
      <c r="F60" s="118"/>
      <c r="G60" s="118"/>
      <c r="H60" s="118"/>
      <c r="I60" s="118"/>
      <c r="J60" s="119">
        <f t="shared" ref="J60:J61" si="45">SUM(K60:O60)</f>
        <v>0</v>
      </c>
      <c r="K60" s="118"/>
      <c r="L60" s="118"/>
      <c r="M60" s="118"/>
      <c r="N60" s="118"/>
      <c r="O60" s="118"/>
      <c r="P60" s="119">
        <f>SUM(Q60:U60)</f>
        <v>0</v>
      </c>
      <c r="Q60" s="118"/>
      <c r="R60" s="118"/>
      <c r="S60" s="118"/>
      <c r="T60" s="118"/>
      <c r="U60" s="118"/>
    </row>
    <row r="61" spans="1:21">
      <c r="A61" s="141"/>
      <c r="B61" s="91" t="str">
        <f>IF(L!$A$1=1,L!B234,IF(L!$A$1=2,L!C234,L!D234))</f>
        <v>2023 Prill</v>
      </c>
      <c r="C61" s="117">
        <f t="shared" si="42"/>
        <v>0</v>
      </c>
      <c r="D61" s="118">
        <f t="shared" si="43"/>
        <v>0</v>
      </c>
      <c r="E61" s="118"/>
      <c r="F61" s="118"/>
      <c r="G61" s="118"/>
      <c r="H61" s="118"/>
      <c r="I61" s="118"/>
      <c r="J61" s="119">
        <f t="shared" si="45"/>
        <v>0</v>
      </c>
      <c r="K61" s="118"/>
      <c r="L61" s="118"/>
      <c r="M61" s="118"/>
      <c r="N61" s="118"/>
      <c r="O61" s="118"/>
      <c r="P61" s="119">
        <f t="shared" ref="P61:P69" si="46">SUM(Q61:U61)</f>
        <v>0</v>
      </c>
      <c r="Q61" s="118"/>
      <c r="R61" s="118"/>
      <c r="S61" s="118"/>
      <c r="T61" s="118"/>
      <c r="U61" s="118"/>
    </row>
    <row r="62" spans="1:21">
      <c r="A62" s="141"/>
      <c r="B62" s="91" t="str">
        <f>IF(L!$A$1=1,L!B235,IF(L!$A$1=2,L!C235,L!D235))</f>
        <v>2023 Maj</v>
      </c>
      <c r="C62" s="117">
        <f t="shared" si="42"/>
        <v>0</v>
      </c>
      <c r="D62" s="118">
        <f t="shared" si="43"/>
        <v>0</v>
      </c>
      <c r="E62" s="118"/>
      <c r="F62" s="118"/>
      <c r="G62" s="118"/>
      <c r="H62" s="118"/>
      <c r="I62" s="118"/>
      <c r="J62" s="119">
        <f>SUM(K62:O62)</f>
        <v>0</v>
      </c>
      <c r="K62" s="118"/>
      <c r="L62" s="118"/>
      <c r="M62" s="118"/>
      <c r="N62" s="118"/>
      <c r="O62" s="118"/>
      <c r="P62" s="119">
        <f t="shared" si="46"/>
        <v>0</v>
      </c>
      <c r="Q62" s="118"/>
      <c r="R62" s="118"/>
      <c r="S62" s="118"/>
      <c r="T62" s="118"/>
      <c r="U62" s="118"/>
    </row>
    <row r="63" spans="1:21">
      <c r="A63" s="141"/>
      <c r="B63" s="91" t="str">
        <f>IF(L!$A$1=1,L!B236,IF(L!$A$1=2,L!C236,L!D236))</f>
        <v>2023 Qershor</v>
      </c>
      <c r="C63" s="117">
        <f t="shared" si="42"/>
        <v>0</v>
      </c>
      <c r="D63" s="118">
        <f t="shared" si="43"/>
        <v>0</v>
      </c>
      <c r="E63" s="118"/>
      <c r="F63" s="118"/>
      <c r="G63" s="118"/>
      <c r="H63" s="118"/>
      <c r="I63" s="118"/>
      <c r="J63" s="119">
        <f>SUM(K63:O63)</f>
        <v>0</v>
      </c>
      <c r="K63" s="118"/>
      <c r="L63" s="118"/>
      <c r="M63" s="118"/>
      <c r="N63" s="118"/>
      <c r="O63" s="118"/>
      <c r="P63" s="119">
        <f t="shared" si="46"/>
        <v>0</v>
      </c>
      <c r="Q63" s="118"/>
      <c r="R63" s="118"/>
      <c r="S63" s="118"/>
      <c r="T63" s="118"/>
      <c r="U63" s="118"/>
    </row>
    <row r="64" spans="1:21">
      <c r="A64" s="141"/>
      <c r="B64" s="91" t="str">
        <f>IF(L!$A$1=1,L!B237,IF(L!$A$1=2,L!C237,L!D237))</f>
        <v>2023 Korrik</v>
      </c>
      <c r="C64" s="117">
        <f t="shared" si="42"/>
        <v>0</v>
      </c>
      <c r="D64" s="118">
        <f t="shared" si="43"/>
        <v>0</v>
      </c>
      <c r="E64" s="118"/>
      <c r="F64" s="118"/>
      <c r="G64" s="118"/>
      <c r="H64" s="118"/>
      <c r="I64" s="118"/>
      <c r="J64" s="119">
        <f t="shared" ref="J64" si="47">SUM(K64:O64)</f>
        <v>0</v>
      </c>
      <c r="K64" s="118"/>
      <c r="L64" s="118"/>
      <c r="M64" s="118"/>
      <c r="N64" s="118"/>
      <c r="O64" s="118"/>
      <c r="P64" s="119">
        <f t="shared" si="46"/>
        <v>0</v>
      </c>
      <c r="Q64" s="118"/>
      <c r="R64" s="118"/>
      <c r="S64" s="118"/>
      <c r="T64" s="118"/>
      <c r="U64" s="118"/>
    </row>
    <row r="65" spans="1:21">
      <c r="A65" s="141"/>
      <c r="B65" s="91" t="str">
        <f>IF(L!$A$1=1,L!B238,IF(L!$A$1=2,L!C238,L!D238))</f>
        <v>2023 Gusht</v>
      </c>
      <c r="C65" s="117">
        <f t="shared" si="42"/>
        <v>0</v>
      </c>
      <c r="D65" s="118">
        <f t="shared" si="43"/>
        <v>0</v>
      </c>
      <c r="E65" s="118"/>
      <c r="F65" s="118"/>
      <c r="G65" s="118"/>
      <c r="H65" s="118"/>
      <c r="I65" s="118"/>
      <c r="J65" s="119">
        <f>SUM(K65:O65)</f>
        <v>0</v>
      </c>
      <c r="K65" s="118"/>
      <c r="L65" s="118"/>
      <c r="M65" s="118"/>
      <c r="N65" s="118"/>
      <c r="O65" s="118"/>
      <c r="P65" s="119">
        <f t="shared" si="46"/>
        <v>0</v>
      </c>
      <c r="Q65" s="118"/>
      <c r="R65" s="118"/>
      <c r="S65" s="118"/>
      <c r="T65" s="118"/>
      <c r="U65" s="118"/>
    </row>
    <row r="66" spans="1:21">
      <c r="A66" s="141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1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633547.15</v>
      </c>
      <c r="D70" s="117">
        <f>SUM(D58:D69)</f>
        <v>86447.93</v>
      </c>
      <c r="E70" s="117">
        <f t="shared" ref="E70:N70" si="50">SUM(E58:E69)</f>
        <v>86447.93</v>
      </c>
      <c r="F70" s="117">
        <f t="shared" si="50"/>
        <v>0</v>
      </c>
      <c r="G70" s="117">
        <f t="shared" si="50"/>
        <v>0</v>
      </c>
      <c r="H70" s="117">
        <f t="shared" si="50"/>
        <v>0</v>
      </c>
      <c r="I70" s="117">
        <f t="shared" si="50"/>
        <v>0</v>
      </c>
      <c r="J70" s="117">
        <f t="shared" si="50"/>
        <v>444470.17</v>
      </c>
      <c r="K70" s="117">
        <f t="shared" si="50"/>
        <v>444470.17</v>
      </c>
      <c r="L70" s="117">
        <f t="shared" si="50"/>
        <v>0</v>
      </c>
      <c r="M70" s="117">
        <f t="shared" si="50"/>
        <v>0</v>
      </c>
      <c r="N70" s="117">
        <f t="shared" si="50"/>
        <v>0</v>
      </c>
      <c r="O70" s="117">
        <f>SUM(O58:O69)</f>
        <v>0</v>
      </c>
      <c r="P70" s="117">
        <f t="shared" ref="P70:U70" si="51">SUM(P58:P69)</f>
        <v>102629.05</v>
      </c>
      <c r="Q70" s="117">
        <f t="shared" si="51"/>
        <v>102629.05</v>
      </c>
      <c r="R70" s="117">
        <f t="shared" si="51"/>
        <v>0</v>
      </c>
      <c r="S70" s="117">
        <f t="shared" si="51"/>
        <v>0</v>
      </c>
      <c r="T70" s="117">
        <f t="shared" si="51"/>
        <v>0</v>
      </c>
      <c r="U70" s="117">
        <f t="shared" si="51"/>
        <v>0</v>
      </c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tabSelected="1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D60" sqref="D60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9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0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0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0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7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0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0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0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0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0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0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0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0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1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9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0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0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0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0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0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0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0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0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0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0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0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1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9">
        <v>2023</v>
      </c>
      <c r="B56" s="97" t="str">
        <f>IF(L!$A$1=1,L!B231,IF(L!$A$1=2,L!C231,L!D231))</f>
        <v>2023 Janar</v>
      </c>
      <c r="C56" s="116">
        <f>SUM(D56:P56)</f>
        <v>101314.74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25112.639999999999</v>
      </c>
      <c r="M56" s="124"/>
      <c r="N56" s="125"/>
      <c r="O56" s="125"/>
      <c r="P56" s="126"/>
    </row>
    <row r="57" spans="1:16" s="3" customFormat="1" ht="18.75" customHeight="1">
      <c r="A57" s="150"/>
      <c r="B57" s="97" t="str">
        <f>IF(L!$A$1=1,L!B232,IF(L!$A$1=2,L!C232,L!D232))</f>
        <v>2023 Shkurt</v>
      </c>
      <c r="C57" s="116">
        <f t="shared" ref="C57:C63" si="8">SUM(D57:P57)</f>
        <v>0</v>
      </c>
      <c r="D57" s="124"/>
      <c r="E57" s="125"/>
      <c r="F57" s="125"/>
      <c r="G57" s="125"/>
      <c r="H57" s="125"/>
      <c r="I57" s="125"/>
      <c r="J57" s="125"/>
      <c r="K57" s="125"/>
      <c r="L57" s="125"/>
      <c r="M57" s="124"/>
      <c r="N57" s="124"/>
      <c r="O57" s="124"/>
      <c r="P57" s="127"/>
    </row>
    <row r="58" spans="1:16" s="3" customFormat="1" ht="18.75" customHeight="1">
      <c r="A58" s="150"/>
      <c r="B58" s="97" t="str">
        <f>IF(L!$A$1=1,L!B233,IF(L!$A$1=2,L!C233,L!D233))</f>
        <v xml:space="preserve">2023 Mars </v>
      </c>
      <c r="C58" s="116">
        <f t="shared" si="8"/>
        <v>0</v>
      </c>
      <c r="D58" s="124"/>
      <c r="E58" s="124"/>
      <c r="F58" s="127"/>
      <c r="G58" s="124"/>
      <c r="H58" s="124"/>
      <c r="I58" s="124"/>
      <c r="J58" s="124"/>
      <c r="K58" s="124"/>
      <c r="L58" s="124"/>
      <c r="M58" s="124"/>
      <c r="N58" s="124"/>
      <c r="O58" s="124"/>
      <c r="P58" s="127"/>
    </row>
    <row r="59" spans="1:16" s="3" customFormat="1" ht="18.75" customHeight="1">
      <c r="A59" s="150"/>
      <c r="B59" s="97" t="str">
        <f>IF(L!$A$1=1,L!B234,IF(L!$A$1=2,L!C234,L!D234))</f>
        <v>2023 Prill</v>
      </c>
      <c r="C59" s="116">
        <f t="shared" si="8"/>
        <v>0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7"/>
    </row>
    <row r="60" spans="1:16" s="3" customFormat="1" ht="18.75" customHeight="1">
      <c r="A60" s="150"/>
      <c r="B60" s="97" t="str">
        <f>IF(L!$A$1=1,L!B235,IF(L!$A$1=2,L!C235,L!D235))</f>
        <v>2023 Maj</v>
      </c>
      <c r="C60" s="116">
        <f t="shared" si="8"/>
        <v>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7"/>
    </row>
    <row r="61" spans="1:16" s="3" customFormat="1" ht="18.75" customHeight="1">
      <c r="A61" s="150"/>
      <c r="B61" s="97" t="str">
        <f>IF(L!$A$1=1,L!B236,IF(L!$A$1=2,L!C236,L!D236))</f>
        <v>2023 Qershor</v>
      </c>
      <c r="C61" s="116">
        <f t="shared" si="8"/>
        <v>0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7"/>
    </row>
    <row r="62" spans="1:16" s="3" customFormat="1" ht="18.75" customHeight="1">
      <c r="A62" s="150"/>
      <c r="B62" s="97" t="str">
        <f>IF(L!$A$1=1,L!B237,IF(L!$A$1=2,L!C237,L!D237))</f>
        <v>2023 Korrik</v>
      </c>
      <c r="C62" s="116">
        <f t="shared" si="8"/>
        <v>0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7"/>
    </row>
    <row r="63" spans="1:16" s="3" customFormat="1" ht="18.75" customHeight="1">
      <c r="A63" s="150"/>
      <c r="B63" s="97" t="str">
        <f>IF(L!$A$1=1,L!B238,IF(L!$A$1=2,L!C238,L!D238))</f>
        <v>2023 Gusht</v>
      </c>
      <c r="C63" s="116">
        <f t="shared" si="8"/>
        <v>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7"/>
    </row>
    <row r="64" spans="1:16" s="3" customFormat="1" ht="18.75" customHeight="1">
      <c r="A64" s="150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0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0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0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1"/>
      <c r="B68" s="129" t="str">
        <f>IF(L!$A$1=1,L!B243,IF(L!$A$1=2,L!C243,L!D243))</f>
        <v>Gjithsej 2023</v>
      </c>
      <c r="C68" s="130">
        <f>SUM(C56:C67)</f>
        <v>101314.74</v>
      </c>
      <c r="D68" s="130">
        <f t="shared" ref="D68:P68" si="10">SUM(D56:D67)</f>
        <v>55232.1</v>
      </c>
      <c r="E68" s="130">
        <f t="shared" si="10"/>
        <v>9060</v>
      </c>
      <c r="F68" s="130">
        <f t="shared" si="10"/>
        <v>4096</v>
      </c>
      <c r="G68" s="130">
        <f t="shared" si="10"/>
        <v>0</v>
      </c>
      <c r="H68" s="130">
        <f t="shared" si="10"/>
        <v>0</v>
      </c>
      <c r="I68" s="130">
        <f t="shared" si="10"/>
        <v>0</v>
      </c>
      <c r="J68" s="130">
        <f t="shared" si="10"/>
        <v>4409</v>
      </c>
      <c r="K68" s="130">
        <f t="shared" si="10"/>
        <v>3405</v>
      </c>
      <c r="L68" s="130">
        <f t="shared" si="10"/>
        <v>25112.639999999999</v>
      </c>
      <c r="M68" s="130">
        <f t="shared" si="10"/>
        <v>0</v>
      </c>
      <c r="N68" s="130">
        <f t="shared" si="10"/>
        <v>0</v>
      </c>
      <c r="O68" s="130">
        <f t="shared" si="10"/>
        <v>0</v>
      </c>
      <c r="P68" s="130">
        <f t="shared" si="10"/>
        <v>0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2023-02-03T09:34:24Z</dcterms:modified>
</cp:coreProperties>
</file>