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RAPORTET SHPENZIME- TE HYRA 2022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U57" i="6" l="1"/>
  <c r="T57" i="6"/>
  <c r="S57" i="6"/>
  <c r="R57" i="6"/>
  <c r="Q57" i="6"/>
  <c r="P57" i="6"/>
  <c r="O57" i="6"/>
  <c r="E57" i="6"/>
  <c r="F57" i="6"/>
  <c r="G57" i="6"/>
  <c r="H57" i="6"/>
  <c r="I57" i="6"/>
  <c r="D56" i="6" l="1"/>
  <c r="C51" i="12" l="1"/>
  <c r="C43" i="12" l="1"/>
  <c r="J52" i="6" l="1"/>
  <c r="C48" i="12" l="1"/>
  <c r="D49" i="6" l="1"/>
  <c r="D57" i="6" s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45" i="6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C55" i="12" l="1"/>
  <c r="C55" i="6"/>
  <c r="C54" i="6"/>
  <c r="C53" i="6"/>
  <c r="C51" i="6"/>
  <c r="C50" i="6"/>
  <c r="C47" i="6"/>
  <c r="C46" i="6"/>
  <c r="C48" i="6"/>
  <c r="C49" i="6"/>
  <c r="C57" i="6" s="1"/>
  <c r="C40" i="12"/>
  <c r="P56" i="6" l="1"/>
  <c r="M57" i="6"/>
  <c r="C39" i="12"/>
  <c r="L57" i="6" l="1"/>
  <c r="P42" i="12"/>
  <c r="O42" i="12"/>
  <c r="L42" i="12"/>
  <c r="I42" i="12"/>
  <c r="H42" i="12"/>
  <c r="G42" i="12"/>
  <c r="F42" i="12"/>
  <c r="E42" i="12"/>
  <c r="D42" i="12"/>
  <c r="P45" i="6" l="1"/>
  <c r="K57" i="6"/>
  <c r="J56" i="6"/>
  <c r="C33" i="6"/>
  <c r="C32" i="6"/>
  <c r="C36" i="6"/>
  <c r="D36" i="6"/>
  <c r="J36" i="6"/>
  <c r="C45" i="6" l="1"/>
  <c r="J57" i="6"/>
  <c r="P36" i="6"/>
  <c r="C24" i="6" l="1"/>
  <c r="P35" i="6" l="1"/>
  <c r="P37" i="6"/>
  <c r="P39" i="6"/>
  <c r="P40" i="6"/>
  <c r="P41" i="6"/>
  <c r="P42" i="6"/>
  <c r="P43" i="6"/>
  <c r="P34" i="6"/>
  <c r="D29" i="12"/>
  <c r="D34" i="6" l="1"/>
  <c r="J33" i="6" l="1"/>
  <c r="P33" i="6"/>
  <c r="D33" i="6" l="1"/>
  <c r="C56" i="6" l="1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<sst xmlns="http://schemas.openxmlformats.org/spreadsheetml/2006/main" count="984" uniqueCount="914">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</sst>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5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5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5" fontId="17" fillId="35" borderId="12" xfId="1" applyNumberFormat="1" applyFont="1" applyFill="1" applyBorder="1" applyAlignment="1">
      <alignment horizontal="left" vertical="top" wrapText="1"/>
    </xf>
    <xf numFmtId="165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5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5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5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164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164" fontId="33" fillId="2" borderId="0" xfId="1" applyFont="1" applyFill="1"/>
    <xf numFmtId="164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164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164" fontId="1" fillId="0" borderId="10" xfId="1" applyFont="1" applyFill="1" applyBorder="1" applyAlignment="1"/>
    <xf numFmtId="164" fontId="23" fillId="36" borderId="12" xfId="1" applyFont="1" applyFill="1" applyBorder="1" applyProtection="1">
      <protection hidden="1"/>
    </xf>
    <xf numFmtId="164" fontId="21" fillId="0" borderId="12" xfId="1" applyFont="1" applyFill="1" applyBorder="1" applyProtection="1">
      <protection hidden="1"/>
    </xf>
    <xf numFmtId="164" fontId="21" fillId="36" borderId="12" xfId="1" applyFont="1" applyFill="1" applyBorder="1" applyProtection="1">
      <protection hidden="1"/>
    </xf>
    <xf numFmtId="164" fontId="17" fillId="0" borderId="10" xfId="1" applyFont="1" applyFill="1" applyBorder="1" applyAlignment="1"/>
    <xf numFmtId="164" fontId="0" fillId="0" borderId="12" xfId="1" applyFont="1" applyBorder="1" applyAlignment="1"/>
    <xf numFmtId="164" fontId="0" fillId="2" borderId="12" xfId="1" applyFont="1" applyFill="1" applyBorder="1" applyAlignment="1"/>
    <xf numFmtId="164" fontId="17" fillId="36" borderId="10" xfId="1" applyFont="1" applyFill="1" applyBorder="1" applyAlignment="1"/>
    <xf numFmtId="164" fontId="0" fillId="0" borderId="10" xfId="1" applyFont="1" applyFill="1" applyBorder="1" applyAlignment="1">
      <alignment horizontal="right"/>
    </xf>
    <xf numFmtId="164" fontId="0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 wrapText="1"/>
    </xf>
    <xf numFmtId="164" fontId="1" fillId="0" borderId="10" xfId="1" applyFont="1" applyFill="1" applyBorder="1" applyAlignment="1">
      <alignment horizontal="right"/>
    </xf>
    <xf numFmtId="164" fontId="0" fillId="0" borderId="12" xfId="1" applyFont="1" applyBorder="1"/>
    <xf numFmtId="0" fontId="17" fillId="38" borderId="10" xfId="0" applyFont="1" applyFill="1" applyBorder="1"/>
    <xf numFmtId="164" fontId="17" fillId="38" borderId="10" xfId="1" applyFont="1" applyFill="1" applyBorder="1" applyAlignment="1"/>
    <xf numFmtId="164" fontId="0" fillId="0" borderId="12" xfId="1" applyFont="1" applyFill="1" applyBorder="1" applyAlignment="1"/>
    <xf numFmtId="0" fontId="0" fillId="40" borderId="10" xfId="0" applyFont="1" applyFill="1" applyBorder="1"/>
    <xf numFmtId="164" fontId="1" fillId="40" borderId="10" xfId="1" applyFont="1" applyFill="1" applyBorder="1" applyAlignment="1"/>
    <xf numFmtId="164" fontId="0" fillId="40" borderId="10" xfId="1" applyFont="1" applyFill="1" applyBorder="1" applyAlignment="1">
      <alignment horizontal="right"/>
    </xf>
    <xf numFmtId="164" fontId="1" fillId="40" borderId="10" xfId="1" applyFont="1" applyFill="1" applyBorder="1" applyAlignment="1">
      <alignment horizontal="right"/>
    </xf>
    <xf numFmtId="0" fontId="0" fillId="40" borderId="0" xfId="0" applyFont="1" applyFill="1"/>
    <xf numFmtId="164" fontId="0" fillId="2" borderId="0" xfId="0" applyNumberFormat="1" applyFont="1" applyFill="1"/>
    <xf numFmtId="0" fontId="0" fillId="0" borderId="0" xfId="0" applyFont="1" applyFill="1"/>
    <xf numFmtId="164" fontId="0" fillId="2" borderId="28" xfId="1" applyFont="1" applyFill="1" applyBorder="1" applyAlignment="1"/>
    <xf numFmtId="164" fontId="0" fillId="2" borderId="0" xfId="0" applyNumberFormat="1" applyFont="1" applyFill="1" applyAlignment="1">
      <alignment horizontal="center"/>
    </xf>
    <xf numFmtId="43" fontId="0" fillId="2" borderId="0" xfId="0" applyNumberFormat="1" applyFont="1" applyFill="1"/>
    <xf numFmtId="164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tabSelected="1" zoomScale="85" zoomScaleNormal="85" zoomScaleSheetLayoutView="80" workbookViewId="0">
      <pane xSplit="2" ySplit="5" topLeftCell="C27" activePane="bottomRight" state="frozen"/>
      <selection pane="topRight" activeCell="B1" sqref="B1"/>
      <selection pane="bottomLeft" activeCell="A6" sqref="A6"/>
      <selection pane="bottomRight" activeCell="G49" sqref="G4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9" t="s">
        <v>171</v>
      </c>
      <c r="B3" s="149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9"/>
      <c r="B4" s="149"/>
      <c r="C4" s="89"/>
      <c r="D4" s="145" t="str">
        <f>IF(L!$A$1=1,L!S4,IF(L!$A$1=2,L!S13,L!S23))</f>
        <v>Adminstrata</v>
      </c>
      <c r="E4" s="90"/>
      <c r="F4" s="85"/>
      <c r="G4" s="85"/>
      <c r="H4" s="85"/>
      <c r="I4" s="85"/>
      <c r="J4" s="146" t="str">
        <f>IF(L!$A$1=1,L!AD4,IF(L!$A$1=2,L!AD13,L!AD23))</f>
        <v>Arsimi</v>
      </c>
      <c r="K4" s="90"/>
      <c r="L4" s="85"/>
      <c r="M4" s="85"/>
      <c r="N4" s="85"/>
      <c r="O4" s="85"/>
      <c r="P4" s="145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9"/>
      <c r="B5" s="149"/>
      <c r="C5" s="99" t="str">
        <f>IF(L!$A$1=1,L!I4,IF(L!$A$1=2,L!I13,L!I23))</f>
        <v>Gjithsejt Pagesat</v>
      </c>
      <c r="D5" s="145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7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5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8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8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8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8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8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8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8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8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8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8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8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8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8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8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8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8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8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8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8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8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8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8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8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8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8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8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3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4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4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4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4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4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4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4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4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4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4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4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3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4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4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4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4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4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4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4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4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4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4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4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40">SUM(E45:E56)</f>
        <v>1088698.97</v>
      </c>
      <c r="F57" s="117">
        <f t="shared" si="40"/>
        <v>964528.89</v>
      </c>
      <c r="G57" s="117">
        <f t="shared" si="40"/>
        <v>159990.91</v>
      </c>
      <c r="H57" s="117">
        <f t="shared" si="40"/>
        <v>283203.09999999998</v>
      </c>
      <c r="I57" s="117">
        <f t="shared" si="40"/>
        <v>4478001.2699999996</v>
      </c>
      <c r="J57" s="117">
        <f t="shared" ref="D57:U57" si="41">SUM(J45:J56)</f>
        <v>6591864.6800000006</v>
      </c>
      <c r="K57" s="117">
        <f t="shared" si="41"/>
        <v>5359521.91</v>
      </c>
      <c r="L57" s="117">
        <f t="shared" si="41"/>
        <v>453196.54000000004</v>
      </c>
      <c r="M57" s="117">
        <f t="shared" si="41"/>
        <v>59373.52</v>
      </c>
      <c r="N57" s="117">
        <f t="shared" si="41"/>
        <v>0</v>
      </c>
      <c r="O57" s="117">
        <f>SUM(O45:O56)</f>
        <v>719772.71</v>
      </c>
      <c r="P57" s="117">
        <f t="shared" ref="P57:U57" si="42">SUM(P45:P56)</f>
        <v>2083879.91</v>
      </c>
      <c r="Q57" s="117">
        <f t="shared" si="42"/>
        <v>1174714.79</v>
      </c>
      <c r="R57" s="117">
        <f t="shared" si="42"/>
        <v>419997.19000000006</v>
      </c>
      <c r="S57" s="117">
        <f t="shared" si="42"/>
        <v>49999.99</v>
      </c>
      <c r="T57" s="117">
        <f t="shared" si="42"/>
        <v>70702.3</v>
      </c>
      <c r="U57" s="117">
        <f t="shared" si="42"/>
        <v>368465.64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zoomScale="70" zoomScaleNormal="70" zoomScaleSheetLayoutView="70" workbookViewId="0">
      <pane xSplit="2" ySplit="3" topLeftCell="C34" activePane="bottomRight" state="frozen"/>
      <selection pane="topRight" activeCell="C1" sqref="C1"/>
      <selection pane="bottomLeft" activeCell="A9" sqref="A9"/>
      <selection pane="bottomRight" activeCell="H66" sqref="H66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customHeight="1">
      <c r="A4" s="150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9"/>
      <c r="N4" s="139"/>
      <c r="O4" s="122">
        <v>1870</v>
      </c>
      <c r="P4" s="122">
        <v>10566</v>
      </c>
    </row>
    <row r="5" spans="1:16" s="3" customFormat="1" ht="21.95" customHeight="1">
      <c r="A5" s="150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9"/>
      <c r="N5" s="139"/>
      <c r="O5" s="122">
        <v>1342.7</v>
      </c>
      <c r="P5" s="122">
        <v>13285</v>
      </c>
    </row>
    <row r="6" spans="1:16" s="3" customFormat="1" ht="21.95" customHeight="1">
      <c r="A6" s="150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9"/>
      <c r="N6" s="139"/>
      <c r="O6" s="122">
        <v>1797.3</v>
      </c>
      <c r="P6" s="122">
        <v>10115</v>
      </c>
    </row>
    <row r="7" spans="1:16" s="3" customFormat="1" ht="21.95" customHeight="1">
      <c r="A7" s="150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9"/>
      <c r="N7" s="139"/>
      <c r="O7" s="122">
        <v>1915</v>
      </c>
      <c r="P7" s="122">
        <v>13920</v>
      </c>
    </row>
    <row r="8" spans="1:16" s="3" customFormat="1" ht="21.95" customHeight="1">
      <c r="A8" s="150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9"/>
      <c r="N8" s="139"/>
      <c r="O8" s="122">
        <v>3195</v>
      </c>
      <c r="P8" s="122">
        <v>13956</v>
      </c>
    </row>
    <row r="9" spans="1:16" s="3" customFormat="1" ht="21.95" customHeight="1">
      <c r="A9" s="150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9"/>
      <c r="N9" s="139"/>
      <c r="O9" s="122">
        <v>730</v>
      </c>
      <c r="P9" s="122">
        <v>10736</v>
      </c>
    </row>
    <row r="10" spans="1:16" s="3" customFormat="1" ht="21.95" customHeight="1">
      <c r="A10" s="150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9"/>
      <c r="N10" s="139"/>
      <c r="O10" s="122">
        <v>2555</v>
      </c>
      <c r="P10" s="122">
        <v>17625</v>
      </c>
    </row>
    <row r="11" spans="1:16" s="3" customFormat="1" ht="21.95" customHeight="1">
      <c r="A11" s="150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9"/>
      <c r="N11" s="139"/>
      <c r="O11" s="122">
        <v>1540</v>
      </c>
      <c r="P11" s="122">
        <v>22063</v>
      </c>
    </row>
    <row r="12" spans="1:16" s="3" customFormat="1" ht="21.95" customHeight="1">
      <c r="A12" s="150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9"/>
      <c r="N12" s="139"/>
      <c r="O12" s="122">
        <v>1070</v>
      </c>
      <c r="P12" s="122">
        <v>16845</v>
      </c>
    </row>
    <row r="13" spans="1:16" s="3" customFormat="1" ht="21.95" customHeight="1">
      <c r="A13" s="150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9"/>
      <c r="N13" s="139"/>
      <c r="O13" s="122">
        <v>1965</v>
      </c>
      <c r="P13" s="122">
        <v>18901</v>
      </c>
    </row>
    <row r="14" spans="1:16" s="3" customFormat="1" ht="21.95" customHeight="1">
      <c r="A14" s="150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9"/>
      <c r="N14" s="139"/>
      <c r="O14" s="122">
        <v>295</v>
      </c>
      <c r="P14" s="122">
        <v>16286</v>
      </c>
    </row>
    <row r="15" spans="1:16" s="3" customFormat="1" ht="21.95" customHeight="1">
      <c r="A15" s="150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9"/>
      <c r="N15" s="139"/>
      <c r="O15" s="122">
        <v>479</v>
      </c>
      <c r="P15" s="122">
        <v>21890.5</v>
      </c>
    </row>
    <row r="16" spans="1:16" s="3" customFormat="1" ht="21.95" customHeight="1">
      <c r="A16" s="150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customHeight="1">
      <c r="A17" s="150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9"/>
      <c r="N17" s="139"/>
      <c r="O17" s="122">
        <v>20</v>
      </c>
      <c r="P17" s="122">
        <v>20595</v>
      </c>
    </row>
    <row r="18" spans="1:17" s="3" customFormat="1" ht="20.100000000000001" customHeight="1">
      <c r="A18" s="150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9"/>
      <c r="N18" s="139"/>
      <c r="O18" s="122">
        <v>40</v>
      </c>
      <c r="P18" s="122">
        <v>18945</v>
      </c>
    </row>
    <row r="19" spans="1:17" s="3" customFormat="1" ht="18.75" customHeight="1">
      <c r="A19" s="150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9">
        <v>0</v>
      </c>
      <c r="N19" s="139"/>
      <c r="O19" s="122">
        <v>280</v>
      </c>
      <c r="P19" s="122">
        <v>12216</v>
      </c>
    </row>
    <row r="20" spans="1:17" s="3" customFormat="1" ht="20.100000000000001" customHeight="1">
      <c r="A20" s="150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9">
        <v>0</v>
      </c>
      <c r="N20" s="139"/>
      <c r="O20" s="122">
        <v>0</v>
      </c>
      <c r="P20" s="122">
        <v>1610</v>
      </c>
    </row>
    <row r="21" spans="1:17" s="3" customFormat="1" ht="20.100000000000001" customHeight="1">
      <c r="A21" s="150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9">
        <v>0</v>
      </c>
      <c r="N21" s="139"/>
      <c r="O21" s="122">
        <v>0</v>
      </c>
      <c r="P21" s="122">
        <v>5465</v>
      </c>
    </row>
    <row r="22" spans="1:17" s="3" customFormat="1" ht="20.100000000000001" customHeight="1">
      <c r="A22" s="150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9">
        <v>0</v>
      </c>
      <c r="N22" s="139"/>
      <c r="O22" s="122">
        <v>270</v>
      </c>
      <c r="P22" s="122">
        <v>14405</v>
      </c>
    </row>
    <row r="23" spans="1:17" s="3" customFormat="1" ht="20.100000000000001" customHeight="1">
      <c r="A23" s="150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9">
        <v>0</v>
      </c>
      <c r="N23" s="139"/>
      <c r="O23" s="122">
        <v>140</v>
      </c>
      <c r="P23" s="122">
        <v>20510</v>
      </c>
    </row>
    <row r="24" spans="1:17" s="3" customFormat="1" ht="20.100000000000001" customHeight="1">
      <c r="A24" s="150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9">
        <v>0</v>
      </c>
      <c r="N24" s="139"/>
      <c r="O24" s="122">
        <v>90</v>
      </c>
      <c r="P24" s="122">
        <v>21697.5</v>
      </c>
    </row>
    <row r="25" spans="1:17" s="3" customFormat="1" ht="20.100000000000001" customHeight="1">
      <c r="A25" s="150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9">
        <v>0</v>
      </c>
      <c r="N25" s="139"/>
      <c r="O25" s="122">
        <v>831</v>
      </c>
      <c r="P25" s="122">
        <v>24864.5</v>
      </c>
    </row>
    <row r="26" spans="1:17" s="3" customFormat="1" ht="20.100000000000001" customHeight="1">
      <c r="A26" s="150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9">
        <v>0</v>
      </c>
      <c r="N26" s="139"/>
      <c r="O26" s="122">
        <v>941.1</v>
      </c>
      <c r="P26" s="122">
        <v>22627.5</v>
      </c>
    </row>
    <row r="27" spans="1:17" s="3" customFormat="1" ht="20.100000000000001" customHeight="1">
      <c r="A27" s="150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9">
        <v>0</v>
      </c>
      <c r="N27" s="139"/>
      <c r="O27" s="122">
        <v>1100</v>
      </c>
      <c r="P27" s="122">
        <v>22044</v>
      </c>
    </row>
    <row r="28" spans="1:17" s="3" customFormat="1" ht="20.100000000000001" customHeight="1">
      <c r="A28" s="150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9">
        <v>0</v>
      </c>
      <c r="N28" s="139"/>
      <c r="O28" s="122">
        <v>1650</v>
      </c>
      <c r="P28" s="122">
        <v>22386</v>
      </c>
    </row>
    <row r="29" spans="1:17" s="3" customFormat="1" ht="20.100000000000001" customHeight="1">
      <c r="A29" s="150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customHeight="1">
      <c r="A30" s="151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customHeight="1">
      <c r="A31" s="152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42">
        <v>0</v>
      </c>
      <c r="N31" s="125"/>
      <c r="O31" s="124">
        <v>3040</v>
      </c>
      <c r="P31" s="127">
        <v>20626</v>
      </c>
    </row>
    <row r="32" spans="1:17" s="3" customFormat="1" ht="18.75" customHeight="1">
      <c r="A32" s="152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customHeight="1">
      <c r="A33" s="152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4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</row>
    <row r="34" spans="1:217" s="3" customFormat="1" ht="18.75" customHeight="1">
      <c r="A34" s="152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customHeight="1">
      <c r="A35" s="152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customHeight="1">
      <c r="A36" s="152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customHeight="1">
      <c r="A37" s="152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customHeight="1">
      <c r="A38" s="152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customHeight="1">
      <c r="A39" s="152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customHeight="1">
      <c r="A40" s="152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customHeight="1">
      <c r="A41" s="152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customHeight="1">
      <c r="A42" s="153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51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2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2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2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2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2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2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2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2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2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2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2"/>
      <c r="B54" s="97" t="str">
        <f>IF(L!$A$1=1,L!B229,IF(L!$A$1=2,L!C229,L!D229))</f>
        <v>2022 Dhjetor</v>
      </c>
      <c r="C54" s="116">
        <f t="shared" ref="C54" si="7"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3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8">SUM(D43:D54)</f>
        <v>497723.01999999996</v>
      </c>
      <c r="E55" s="130">
        <f t="shared" si="8"/>
        <v>105111.07</v>
      </c>
      <c r="F55" s="130">
        <f t="shared" si="8"/>
        <v>62634.66</v>
      </c>
      <c r="G55" s="130">
        <f t="shared" si="8"/>
        <v>2731.06</v>
      </c>
      <c r="H55" s="130">
        <f t="shared" si="8"/>
        <v>46504</v>
      </c>
      <c r="I55" s="130">
        <f t="shared" si="8"/>
        <v>100024.23999999999</v>
      </c>
      <c r="J55" s="130">
        <f t="shared" si="8"/>
        <v>52189.5</v>
      </c>
      <c r="K55" s="130">
        <f t="shared" si="8"/>
        <v>32730.5</v>
      </c>
      <c r="L55" s="130">
        <f t="shared" si="8"/>
        <v>351630.33999999997</v>
      </c>
      <c r="M55" s="130">
        <f t="shared" si="8"/>
        <v>20795.21</v>
      </c>
      <c r="N55" s="130">
        <f t="shared" si="8"/>
        <v>74.099999999999994</v>
      </c>
      <c r="O55" s="130">
        <f t="shared" si="8"/>
        <v>34368.990000000005</v>
      </c>
      <c r="P55" s="130">
        <f t="shared" si="8"/>
        <v>223117</v>
      </c>
    </row>
    <row r="56" spans="1:16" s="3" customFormat="1">
      <c r="D56" s="4"/>
      <c r="E56" s="4"/>
      <c r="F56" s="4"/>
      <c r="P56" s="72"/>
    </row>
    <row r="57" spans="1:16" s="3" customFormat="1">
      <c r="C57" s="137"/>
      <c r="D57" s="4"/>
      <c r="E57" s="4"/>
      <c r="F57" s="4"/>
      <c r="P57" s="72"/>
    </row>
    <row r="58" spans="1:16" s="3" customFormat="1">
      <c r="D58" s="4"/>
      <c r="E58" s="4"/>
      <c r="F58" s="4"/>
      <c r="P58" s="72"/>
    </row>
    <row r="59" spans="1:16" s="3" customFormat="1">
      <c r="C59" s="137"/>
      <c r="D59" s="4"/>
      <c r="E59" s="4"/>
      <c r="F59" s="4"/>
      <c r="P59" s="72"/>
    </row>
    <row r="60" spans="1:16" s="3" customFormat="1">
      <c r="D60" s="4"/>
      <c r="E60" s="4"/>
      <c r="F60" s="4"/>
      <c r="P60" s="72"/>
    </row>
    <row r="61" spans="1:16" s="3" customFormat="1">
      <c r="D61" s="4"/>
      <c r="E61" s="4"/>
      <c r="F61" s="4"/>
      <c r="P61" s="72"/>
    </row>
    <row r="62" spans="1:16" s="3" customFormat="1">
      <c r="D62" s="4"/>
      <c r="E62" s="4"/>
      <c r="F62" s="140"/>
      <c r="H62" s="137"/>
      <c r="P62" s="72"/>
    </row>
    <row r="63" spans="1:16" s="3" customFormat="1">
      <c r="D63" s="4"/>
      <c r="E63" s="4"/>
      <c r="F63" s="4"/>
      <c r="P63" s="72"/>
    </row>
    <row r="64" spans="1:16" s="3" customFormat="1">
      <c r="D64" s="4"/>
      <c r="E64" s="4"/>
      <c r="F64" s="4"/>
      <c r="K64" s="141"/>
      <c r="P64" s="72"/>
    </row>
    <row r="65" spans="4:16" s="3" customFormat="1">
      <c r="D65" s="4"/>
      <c r="E65" s="4"/>
      <c r="F65" s="4"/>
      <c r="P65" s="72"/>
    </row>
    <row r="66" spans="4:16" s="3" customFormat="1">
      <c r="D66" s="4"/>
      <c r="E66" s="4"/>
      <c r="F66" s="4"/>
      <c r="P66" s="72"/>
    </row>
    <row r="67" spans="4:16" s="3" customFormat="1">
      <c r="D67" s="4"/>
      <c r="E67" s="4"/>
      <c r="F67" s="4"/>
      <c r="P67" s="72"/>
    </row>
    <row r="68" spans="4:16" s="3" customFormat="1">
      <c r="D68" s="4"/>
      <c r="E68" s="4"/>
      <c r="F68" s="4"/>
      <c r="P68" s="72"/>
    </row>
    <row r="69" spans="4:16" s="3" customFormat="1">
      <c r="D69" s="4"/>
      <c r="E69" s="4"/>
      <c r="F69" s="4"/>
      <c r="P69" s="72"/>
    </row>
    <row r="70" spans="4:16" s="3" customFormat="1">
      <c r="D70" s="4"/>
      <c r="E70" s="4"/>
      <c r="F70" s="4"/>
      <c r="P70" s="72"/>
    </row>
    <row r="71" spans="4:16" s="3" customFormat="1">
      <c r="D71" s="4"/>
      <c r="E71" s="4"/>
      <c r="F71" s="4"/>
      <c r="P71" s="72"/>
    </row>
    <row r="72" spans="4:16" s="3" customFormat="1">
      <c r="D72" s="4"/>
      <c r="E72" s="4"/>
      <c r="F72" s="4"/>
      <c r="P72" s="72"/>
    </row>
    <row r="73" spans="4:16" s="3" customFormat="1">
      <c r="D73" s="4"/>
      <c r="E73" s="4"/>
      <c r="F73" s="4"/>
      <c r="P73" s="72"/>
    </row>
    <row r="74" spans="4:16" s="3" customFormat="1">
      <c r="D74" s="4"/>
      <c r="E74" s="4"/>
      <c r="F74" s="4"/>
      <c r="P74" s="72"/>
    </row>
    <row r="75" spans="4:16" s="3" customFormat="1">
      <c r="D75" s="4"/>
      <c r="E75" s="4"/>
      <c r="F75" s="4"/>
      <c r="P75" s="72"/>
    </row>
    <row r="76" spans="4:16" s="3" customFormat="1">
      <c r="D76" s="4"/>
      <c r="E76" s="4"/>
      <c r="F76" s="4"/>
      <c r="P76" s="72"/>
    </row>
    <row r="77" spans="4:16" s="3" customFormat="1">
      <c r="D77" s="4"/>
      <c r="E77" s="4"/>
      <c r="F77" s="4"/>
      <c r="P77" s="72"/>
    </row>
    <row r="78" spans="4:16" s="3" customFormat="1">
      <c r="D78" s="4"/>
      <c r="E78" s="4"/>
      <c r="F78" s="4"/>
      <c r="P78" s="72"/>
    </row>
    <row r="79" spans="4:16" s="3" customFormat="1">
      <c r="D79" s="4"/>
      <c r="E79" s="4"/>
      <c r="F79" s="4"/>
      <c r="P79" s="72"/>
    </row>
    <row r="80" spans="4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5">
    <mergeCell ref="A4:A16"/>
    <mergeCell ref="A17:A29"/>
    <mergeCell ref="A30:A42"/>
    <mergeCell ref="A43:A55"/>
    <mergeCell ref="Q33:CX33"/>
  </mergeCells>
  <pageMargins left="0.25" right="0.25" top="0.75" bottom="0.75" header="0.3" footer="0.3"/>
  <pageSetup paperSize="9" scale="82" orientation="landscape" r:id="rId1"/>
  <ignoredErrors>
    <ignoredError sqref="C29" formula="1"/>
    <ignoredError sqref="C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2021-05-25T12:10:12Z</cp:lastPrinted>
  <dcterms:created xsi:type="dcterms:W3CDTF">2015-03-12T08:53:45Z</dcterms:created>
  <dcterms:modified xsi:type="dcterms:W3CDTF">2023-01-16T14:00:44Z</dcterms:modified>
</cp:coreProperties>
</file>