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yber.Thaqi\Desktop\RAPORTET SHPENZIME- TE HYRA 2022\"/>
    </mc:Choice>
  </mc:AlternateContent>
  <bookViews>
    <workbookView xWindow="0" yWindow="180" windowWidth="7650" windowHeight="6405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U57" i="6" l="1"/>
  <c r="T57" i="6"/>
  <c r="S57" i="6"/>
  <c r="R57" i="6"/>
  <c r="Q57" i="6"/>
  <c r="P57" i="6"/>
  <c r="O57" i="6"/>
  <c r="E57" i="6"/>
  <c r="F57" i="6"/>
  <c r="G57" i="6"/>
  <c r="H57" i="6"/>
  <c r="I57" i="6"/>
  <c r="D56" i="6" l="1"/>
  <c r="C51" i="12" l="1"/>
  <c r="C43" i="12" l="1"/>
  <c r="J52" i="6" l="1"/>
  <c r="C48" i="12" l="1"/>
  <c r="D49" i="6" l="1"/>
  <c r="D57" i="6" s="1"/>
  <c r="D47" i="6"/>
  <c r="C47" i="12"/>
  <c r="C46" i="12"/>
  <c r="M55" i="12"/>
  <c r="N55" i="12"/>
  <c r="M29" i="12"/>
  <c r="D46" i="6" l="1"/>
  <c r="D48" i="6"/>
  <c r="D50" i="6"/>
  <c r="D51" i="6"/>
  <c r="D52" i="6"/>
  <c r="D53" i="6"/>
  <c r="D54" i="6"/>
  <c r="D55" i="6"/>
  <c r="D45" i="6"/>
  <c r="D42" i="6"/>
  <c r="K42" i="12" l="1"/>
  <c r="P55" i="12"/>
  <c r="O55" i="12"/>
  <c r="L55" i="12"/>
  <c r="K55" i="12"/>
  <c r="J55" i="12"/>
  <c r="I55" i="12"/>
  <c r="H55" i="12"/>
  <c r="G55" i="12"/>
  <c r="F55" i="12"/>
  <c r="E55" i="12"/>
  <c r="D55" i="12"/>
  <c r="B55" i="12"/>
  <c r="C54" i="12"/>
  <c r="B54" i="12"/>
  <c r="C53" i="12"/>
  <c r="B53" i="12"/>
  <c r="C52" i="12"/>
  <c r="B52" i="12"/>
  <c r="B51" i="12"/>
  <c r="C50" i="12"/>
  <c r="B50" i="12"/>
  <c r="C49" i="12"/>
  <c r="B49" i="12"/>
  <c r="B48" i="12"/>
  <c r="B47" i="12"/>
  <c r="B46" i="12"/>
  <c r="C45" i="12"/>
  <c r="B45" i="12"/>
  <c r="C44" i="12"/>
  <c r="B44" i="12"/>
  <c r="B43" i="12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C55" i="12" l="1"/>
  <c r="C55" i="6"/>
  <c r="C54" i="6"/>
  <c r="C53" i="6"/>
  <c r="C51" i="6"/>
  <c r="C50" i="6"/>
  <c r="C47" i="6"/>
  <c r="C46" i="6"/>
  <c r="C48" i="6"/>
  <c r="C49" i="6"/>
  <c r="C57" i="6" s="1"/>
  <c r="C40" i="12"/>
  <c r="P56" i="6" l="1"/>
  <c r="M57" i="6"/>
  <c r="C39" i="12"/>
  <c r="L57" i="6" l="1"/>
  <c r="P42" i="12"/>
  <c r="O42" i="12"/>
  <c r="L42" i="12"/>
  <c r="I42" i="12"/>
  <c r="H42" i="12"/>
  <c r="G42" i="12"/>
  <c r="F42" i="12"/>
  <c r="E42" i="12"/>
  <c r="D42" i="12"/>
  <c r="P45" i="6" l="1"/>
  <c r="K57" i="6"/>
  <c r="J56" i="6"/>
  <c r="C33" i="6"/>
  <c r="C32" i="6"/>
  <c r="C36" i="6"/>
  <c r="D36" i="6"/>
  <c r="J36" i="6"/>
  <c r="C45" i="6" l="1"/>
  <c r="J57" i="6"/>
  <c r="P36" i="6"/>
  <c r="C24" i="6" l="1"/>
  <c r="P35" i="6" l="1"/>
  <c r="P37" i="6"/>
  <c r="P39" i="6"/>
  <c r="P40" i="6"/>
  <c r="P41" i="6"/>
  <c r="P42" i="6"/>
  <c r="P43" i="6"/>
  <c r="P34" i="6"/>
  <c r="D29" i="12"/>
  <c r="D34" i="6" l="1"/>
  <c r="J33" i="6" l="1"/>
  <c r="P33" i="6"/>
  <c r="D33" i="6" l="1"/>
  <c r="C56" i="6" l="1"/>
  <c r="C31" i="12"/>
  <c r="C30" i="12"/>
  <c r="C32" i="12" l="1"/>
  <c r="C33" i="12"/>
  <c r="C34" i="12"/>
  <c r="C35" i="12"/>
  <c r="C36" i="12"/>
  <c r="C37" i="12"/>
  <c r="C38" i="12"/>
  <c r="C41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D21" i="6"/>
  <c r="U32" i="6"/>
  <c r="T32" i="6" s="1"/>
  <c r="S32" i="6" s="1"/>
  <c r="R32" i="6" s="1"/>
  <c r="P32" i="6" s="1"/>
  <c r="U36" i="6"/>
  <c r="P38" i="6"/>
  <c r="U42" i="6"/>
  <c r="E31" i="6"/>
  <c r="F31" i="6"/>
  <c r="G31" i="6"/>
  <c r="H31" i="6"/>
  <c r="I31" i="6"/>
  <c r="K31" i="6"/>
  <c r="J31" i="6" s="1"/>
  <c r="L31" i="6"/>
  <c r="M31" i="6"/>
  <c r="N31" i="6"/>
  <c r="O31" i="6"/>
  <c r="Q31" i="6"/>
  <c r="R31" i="6"/>
  <c r="S31" i="6"/>
  <c r="T31" i="6"/>
  <c r="P31" i="6" s="1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42" i="12" l="1"/>
  <c r="J37" i="6"/>
  <c r="Q44" i="6"/>
  <c r="J40" i="6"/>
  <c r="T44" i="6"/>
  <c r="D31" i="6"/>
  <c r="J43" i="6"/>
  <c r="J39" i="6"/>
  <c r="J35" i="6"/>
  <c r="C35" i="6" s="1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D39" i="6"/>
  <c r="C39" i="6" s="1"/>
  <c r="D38" i="6"/>
  <c r="C38" i="6" s="1"/>
  <c r="L28" i="12"/>
  <c r="L26" i="12"/>
  <c r="L27" i="12"/>
  <c r="C43" i="6" l="1"/>
  <c r="D44" i="6"/>
  <c r="O44" i="6"/>
  <c r="L18" i="12"/>
  <c r="L20" i="12"/>
  <c r="L25" i="12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C26" i="6" s="1"/>
  <c r="J26" i="6"/>
  <c r="H44" i="6" l="1"/>
  <c r="D19" i="6"/>
  <c r="G44" i="6" l="1"/>
  <c r="F44" i="6" l="1"/>
  <c r="P3" i="12"/>
  <c r="O3" i="12"/>
  <c r="C17" i="12"/>
  <c r="E44" i="6" l="1"/>
  <c r="J23" i="6"/>
  <c r="D20" i="6" l="1"/>
  <c r="D22" i="6"/>
  <c r="D23" i="6"/>
  <c r="D24" i="6"/>
  <c r="D25" i="6"/>
  <c r="D28" i="6"/>
  <c r="P29" i="12" l="1"/>
  <c r="O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C20" i="6" s="1"/>
  <c r="B20" i="6"/>
  <c r="P19" i="6"/>
  <c r="J19" i="6"/>
  <c r="C19" i="6" l="1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J42" i="12" s="1"/>
  <c r="K16" i="12"/>
  <c r="L16" i="12"/>
  <c r="O16" i="12"/>
  <c r="P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<sst xmlns="http://schemas.openxmlformats.org/spreadsheetml/2006/main" count="984" uniqueCount="914">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</sst>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5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5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5" fontId="17" fillId="35" borderId="12" xfId="1" applyNumberFormat="1" applyFont="1" applyFill="1" applyBorder="1" applyAlignment="1">
      <alignment horizontal="left" vertical="top" wrapText="1"/>
    </xf>
    <xf numFmtId="165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4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5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5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5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164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164" fontId="33" fillId="2" borderId="0" xfId="1" applyFont="1" applyFill="1"/>
    <xf numFmtId="164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164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164" fontId="1" fillId="0" borderId="10" xfId="1" applyFont="1" applyFill="1" applyBorder="1" applyAlignment="1"/>
    <xf numFmtId="164" fontId="23" fillId="36" borderId="12" xfId="1" applyFont="1" applyFill="1" applyBorder="1" applyProtection="1">
      <protection hidden="1"/>
    </xf>
    <xf numFmtId="164" fontId="21" fillId="0" borderId="12" xfId="1" applyFont="1" applyFill="1" applyBorder="1" applyProtection="1">
      <protection hidden="1"/>
    </xf>
    <xf numFmtId="164" fontId="21" fillId="36" borderId="12" xfId="1" applyFont="1" applyFill="1" applyBorder="1" applyProtection="1">
      <protection hidden="1"/>
    </xf>
    <xf numFmtId="164" fontId="17" fillId="0" borderId="10" xfId="1" applyFont="1" applyFill="1" applyBorder="1" applyAlignment="1"/>
    <xf numFmtId="164" fontId="0" fillId="0" borderId="12" xfId="1" applyFont="1" applyBorder="1" applyAlignment="1"/>
    <xf numFmtId="164" fontId="0" fillId="2" borderId="12" xfId="1" applyFont="1" applyFill="1" applyBorder="1" applyAlignment="1"/>
    <xf numFmtId="164" fontId="17" fillId="36" borderId="10" xfId="1" applyFont="1" applyFill="1" applyBorder="1" applyAlignment="1"/>
    <xf numFmtId="164" fontId="0" fillId="0" borderId="10" xfId="1" applyFont="1" applyFill="1" applyBorder="1" applyAlignment="1">
      <alignment horizontal="right"/>
    </xf>
    <xf numFmtId="164" fontId="0" fillId="0" borderId="10" xfId="1" applyFont="1" applyFill="1" applyBorder="1" applyAlignment="1">
      <alignment horizontal="right" wrapText="1"/>
    </xf>
    <xf numFmtId="164" fontId="1" fillId="0" borderId="10" xfId="1" applyFont="1" applyFill="1" applyBorder="1" applyAlignment="1">
      <alignment horizontal="right" wrapText="1"/>
    </xf>
    <xf numFmtId="164" fontId="1" fillId="0" borderId="10" xfId="1" applyFont="1" applyFill="1" applyBorder="1" applyAlignment="1">
      <alignment horizontal="right"/>
    </xf>
    <xf numFmtId="164" fontId="0" fillId="0" borderId="12" xfId="1" applyFont="1" applyBorder="1"/>
    <xf numFmtId="0" fontId="17" fillId="38" borderId="10" xfId="0" applyFont="1" applyFill="1" applyBorder="1"/>
    <xf numFmtId="164" fontId="17" fillId="38" borderId="10" xfId="1" applyFont="1" applyFill="1" applyBorder="1" applyAlignment="1"/>
    <xf numFmtId="164" fontId="0" fillId="0" borderId="12" xfId="1" applyFont="1" applyFill="1" applyBorder="1" applyAlignment="1"/>
    <xf numFmtId="0" fontId="0" fillId="40" borderId="10" xfId="0" applyFont="1" applyFill="1" applyBorder="1"/>
    <xf numFmtId="164" fontId="1" fillId="40" borderId="10" xfId="1" applyFont="1" applyFill="1" applyBorder="1" applyAlignment="1"/>
    <xf numFmtId="164" fontId="0" fillId="40" borderId="10" xfId="1" applyFont="1" applyFill="1" applyBorder="1" applyAlignment="1">
      <alignment horizontal="right"/>
    </xf>
    <xf numFmtId="164" fontId="1" fillId="40" borderId="10" xfId="1" applyFont="1" applyFill="1" applyBorder="1" applyAlignment="1">
      <alignment horizontal="right"/>
    </xf>
    <xf numFmtId="0" fontId="0" fillId="40" borderId="0" xfId="0" applyFont="1" applyFill="1"/>
    <xf numFmtId="164" fontId="0" fillId="2" borderId="0" xfId="0" applyNumberFormat="1" applyFont="1" applyFill="1"/>
    <xf numFmtId="0" fontId="0" fillId="0" borderId="0" xfId="0" applyFont="1" applyFill="1"/>
    <xf numFmtId="164" fontId="0" fillId="2" borderId="28" xfId="1" applyFont="1" applyFill="1" applyBorder="1" applyAlignment="1"/>
    <xf numFmtId="164" fontId="0" fillId="2" borderId="0" xfId="0" applyNumberFormat="1" applyFont="1" applyFill="1" applyAlignment="1">
      <alignment horizontal="center"/>
    </xf>
    <xf numFmtId="43" fontId="0" fillId="2" borderId="0" xfId="0" applyNumberFormat="1" applyFont="1" applyFill="1"/>
    <xf numFmtId="164" fontId="0" fillId="0" borderId="10" xfId="1" applyFont="1" applyFill="1" applyBorder="1" applyAlignment="1">
      <alignment horizontal="center" wrapText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57"/>
  <sheetViews>
    <sheetView tabSelected="1" zoomScale="85" zoomScaleNormal="85" zoomScaleSheetLayoutView="80" workbookViewId="0">
      <pane xSplit="2" ySplit="5" topLeftCell="C27" activePane="bottomRight" state="frozen"/>
      <selection pane="topRight" activeCell="B1" sqref="B1"/>
      <selection pane="bottomLeft" activeCell="A6" sqref="A6"/>
      <selection pane="bottomRight" activeCell="G49" sqref="G49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9" t="s">
        <v>171</v>
      </c>
      <c r="B3" s="149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9"/>
      <c r="B4" s="149"/>
      <c r="C4" s="89"/>
      <c r="D4" s="145" t="str">
        <f>IF(L!$A$1=1,L!S4,IF(L!$A$1=2,L!S13,L!S23))</f>
        <v>Adminstrata</v>
      </c>
      <c r="E4" s="90"/>
      <c r="F4" s="85"/>
      <c r="G4" s="85"/>
      <c r="H4" s="85"/>
      <c r="I4" s="85"/>
      <c r="J4" s="146" t="str">
        <f>IF(L!$A$1=1,L!AD4,IF(L!$A$1=2,L!AD13,L!AD23))</f>
        <v>Arsimi</v>
      </c>
      <c r="K4" s="90"/>
      <c r="L4" s="85"/>
      <c r="M4" s="85"/>
      <c r="N4" s="85"/>
      <c r="O4" s="85"/>
      <c r="P4" s="145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9"/>
      <c r="B5" s="149"/>
      <c r="C5" s="99" t="str">
        <f>IF(L!$A$1=1,L!I4,IF(L!$A$1=2,L!I13,L!I23))</f>
        <v>Gjithsejt Pagesat</v>
      </c>
      <c r="D5" s="145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7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5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48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customHeight="1">
      <c r="A7" s="148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customHeight="1">
      <c r="A8" s="148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customHeight="1">
      <c r="A9" s="148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customHeight="1">
      <c r="A10" s="148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customHeight="1">
      <c r="A11" s="148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customHeight="1">
      <c r="A12" s="148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customHeight="1">
      <c r="A13" s="148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customHeight="1">
      <c r="A14" s="148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customHeight="1">
      <c r="A15" s="148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customHeight="1">
      <c r="A16" s="148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customHeight="1">
      <c r="A17" s="148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customHeight="1">
      <c r="A18" s="148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 ht="20.100000000000001" customHeight="1">
      <c r="A19" s="148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customHeight="1">
      <c r="A20" s="148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customHeight="1">
      <c r="A21" s="148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customHeight="1">
      <c r="A22" s="148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customHeight="1">
      <c r="A23" s="148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customHeight="1">
      <c r="A24" s="148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customHeight="1">
      <c r="A25" s="148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customHeight="1">
      <c r="A26" s="148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customHeight="1">
      <c r="A27" s="148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 ht="20.100000000000001" customHeight="1">
      <c r="A28" s="148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 ht="20.100000000000001" customHeight="1">
      <c r="A29" s="148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customHeight="1">
      <c r="A30" s="148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customHeight="1">
      <c r="A31" s="148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3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4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4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4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4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4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4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4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4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4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4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4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3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4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4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4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4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4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4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4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4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4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4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4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 t="shared" ref="U56" si="39">V56+AB56+AH56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40">SUM(E45:E56)</f>
        <v>1088698.97</v>
      </c>
      <c r="F57" s="117">
        <f t="shared" si="40"/>
        <v>964528.89</v>
      </c>
      <c r="G57" s="117">
        <f t="shared" si="40"/>
        <v>159990.91</v>
      </c>
      <c r="H57" s="117">
        <f t="shared" si="40"/>
        <v>283203.09999999998</v>
      </c>
      <c r="I57" s="117">
        <f t="shared" si="40"/>
        <v>4478001.2699999996</v>
      </c>
      <c r="J57" s="117">
        <f t="shared" ref="D57:U57" si="41">SUM(J45:J56)</f>
        <v>6591864.6800000006</v>
      </c>
      <c r="K57" s="117">
        <f t="shared" si="41"/>
        <v>5359521.91</v>
      </c>
      <c r="L57" s="117">
        <f t="shared" si="41"/>
        <v>453196.54000000004</v>
      </c>
      <c r="M57" s="117">
        <f t="shared" si="41"/>
        <v>59373.52</v>
      </c>
      <c r="N57" s="117">
        <f t="shared" si="41"/>
        <v>0</v>
      </c>
      <c r="O57" s="117">
        <f>SUM(O45:O56)</f>
        <v>719772.71</v>
      </c>
      <c r="P57" s="117">
        <f t="shared" ref="P57:U57" si="42">SUM(P45:P56)</f>
        <v>2083879.91</v>
      </c>
      <c r="Q57" s="117">
        <f t="shared" si="42"/>
        <v>1174714.79</v>
      </c>
      <c r="R57" s="117">
        <f t="shared" si="42"/>
        <v>419997.19000000006</v>
      </c>
      <c r="S57" s="117">
        <f t="shared" si="42"/>
        <v>49999.99</v>
      </c>
      <c r="T57" s="117">
        <f t="shared" si="42"/>
        <v>70702.3</v>
      </c>
      <c r="U57" s="117">
        <f t="shared" si="42"/>
        <v>368465.64</v>
      </c>
    </row>
  </sheetData>
  <sheetProtection deleteColumns="0" deleteRows="0" selectLockedCells="1" pivotTables="0" selectUnlockedCells="1"/>
  <mergeCells count="9"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ignoredErrors>
    <ignoredError sqref="J37:J43 D35 D37:D41 J35 J31:R33 J34:M34 Q34:R34 P35:P43 J18 D43 O3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147"/>
  <sheetViews>
    <sheetView zoomScale="70" zoomScaleNormal="70" zoomScaleSheetLayoutView="70" workbookViewId="0">
      <pane xSplit="2" ySplit="3" topLeftCell="C34" activePane="bottomRight" state="frozen"/>
      <selection pane="topRight" activeCell="C1" sqref="C1"/>
      <selection pane="bottomLeft" activeCell="A9" sqref="A9"/>
      <selection pane="bottomRight" activeCell="H66" sqref="H66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912</v>
      </c>
      <c r="N3" s="103" t="s">
        <v>913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customHeight="1">
      <c r="A4" s="150">
        <v>2019</v>
      </c>
      <c r="B4" s="97" t="str">
        <f>IF(L!$A$1=1,L!B179,IF(L!$A$1=2,L!C179,L!D179))</f>
        <v>2019 Janar</v>
      </c>
      <c r="C4" s="120">
        <f>SUM(D4:P4)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9"/>
      <c r="N4" s="139"/>
      <c r="O4" s="122">
        <v>1870</v>
      </c>
      <c r="P4" s="122">
        <v>10566</v>
      </c>
    </row>
    <row r="5" spans="1:16" s="3" customFormat="1" ht="21.95" customHeight="1">
      <c r="A5" s="150"/>
      <c r="B5" s="97" t="str">
        <f>IF(L!$A$1=1,L!B180,IF(L!$A$1=2,L!C180,L!D180))</f>
        <v>2019 Shkurt</v>
      </c>
      <c r="C5" s="120">
        <f t="shared" ref="C5:C15" si="0">SUM(D5:P5)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9"/>
      <c r="N5" s="139"/>
      <c r="O5" s="122">
        <v>1342.7</v>
      </c>
      <c r="P5" s="122">
        <v>13285</v>
      </c>
    </row>
    <row r="6" spans="1:16" s="3" customFormat="1" ht="21.95" customHeight="1">
      <c r="A6" s="150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9"/>
      <c r="N6" s="139"/>
      <c r="O6" s="122">
        <v>1797.3</v>
      </c>
      <c r="P6" s="122">
        <v>10115</v>
      </c>
    </row>
    <row r="7" spans="1:16" s="3" customFormat="1" ht="21.95" customHeight="1">
      <c r="A7" s="150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9"/>
      <c r="N7" s="139"/>
      <c r="O7" s="122">
        <v>1915</v>
      </c>
      <c r="P7" s="122">
        <v>13920</v>
      </c>
    </row>
    <row r="8" spans="1:16" s="3" customFormat="1" ht="21.95" customHeight="1">
      <c r="A8" s="150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9"/>
      <c r="N8" s="139"/>
      <c r="O8" s="122">
        <v>3195</v>
      </c>
      <c r="P8" s="122">
        <v>13956</v>
      </c>
    </row>
    <row r="9" spans="1:16" s="3" customFormat="1" ht="21.95" customHeight="1">
      <c r="A9" s="150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9"/>
      <c r="N9" s="139"/>
      <c r="O9" s="122">
        <v>730</v>
      </c>
      <c r="P9" s="122">
        <v>10736</v>
      </c>
    </row>
    <row r="10" spans="1:16" s="3" customFormat="1" ht="21.95" customHeight="1">
      <c r="A10" s="150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9"/>
      <c r="N10" s="139"/>
      <c r="O10" s="122">
        <v>2555</v>
      </c>
      <c r="P10" s="122">
        <v>17625</v>
      </c>
    </row>
    <row r="11" spans="1:16" s="3" customFormat="1" ht="21.95" customHeight="1">
      <c r="A11" s="150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9"/>
      <c r="N11" s="139"/>
      <c r="O11" s="122">
        <v>1540</v>
      </c>
      <c r="P11" s="122">
        <v>22063</v>
      </c>
    </row>
    <row r="12" spans="1:16" s="3" customFormat="1" ht="21.95" customHeight="1">
      <c r="A12" s="150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9"/>
      <c r="N12" s="139"/>
      <c r="O12" s="122">
        <v>1070</v>
      </c>
      <c r="P12" s="122">
        <v>16845</v>
      </c>
    </row>
    <row r="13" spans="1:16" s="3" customFormat="1" ht="21.95" customHeight="1">
      <c r="A13" s="150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9"/>
      <c r="N13" s="139"/>
      <c r="O13" s="122">
        <v>1965</v>
      </c>
      <c r="P13" s="122">
        <v>18901</v>
      </c>
    </row>
    <row r="14" spans="1:16" s="3" customFormat="1" ht="21.95" customHeight="1">
      <c r="A14" s="150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9"/>
      <c r="N14" s="139"/>
      <c r="O14" s="122">
        <v>295</v>
      </c>
      <c r="P14" s="122">
        <v>16286</v>
      </c>
    </row>
    <row r="15" spans="1:16" s="3" customFormat="1" ht="21.95" customHeight="1">
      <c r="A15" s="150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9"/>
      <c r="N15" s="139"/>
      <c r="O15" s="122">
        <v>479</v>
      </c>
      <c r="P15" s="122">
        <v>21890.5</v>
      </c>
    </row>
    <row r="16" spans="1:16" s="3" customFormat="1" ht="21.95" customHeight="1">
      <c r="A16" s="150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P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>
        <f t="shared" si="1"/>
        <v>18754</v>
      </c>
      <c r="P16" s="123">
        <f t="shared" si="1"/>
        <v>186188.5</v>
      </c>
    </row>
    <row r="17" spans="1:17" s="3" customFormat="1" ht="20.100000000000001" customHeight="1">
      <c r="A17" s="150">
        <v>2020</v>
      </c>
      <c r="B17" s="97" t="str">
        <f>IF(L!$A$1=1,L!B192,IF(L!$A$1=2,L!C192,L!D192))</f>
        <v>2020 Janar</v>
      </c>
      <c r="C17" s="120">
        <f>SUM(D17:P17)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9"/>
      <c r="N17" s="139"/>
      <c r="O17" s="122">
        <v>20</v>
      </c>
      <c r="P17" s="122">
        <v>20595</v>
      </c>
    </row>
    <row r="18" spans="1:17" s="3" customFormat="1" ht="20.100000000000001" customHeight="1">
      <c r="A18" s="150"/>
      <c r="B18" s="97" t="str">
        <f>IF(L!$A$1=1,L!B193,IF(L!$A$1=2,L!C193,L!D193))</f>
        <v>2020 Shkurt</v>
      </c>
      <c r="C18" s="120">
        <f t="shared" ref="C18:C28" si="2">SUM(D18:P18)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9"/>
      <c r="N18" s="139"/>
      <c r="O18" s="122">
        <v>40</v>
      </c>
      <c r="P18" s="122">
        <v>18945</v>
      </c>
    </row>
    <row r="19" spans="1:17" s="3" customFormat="1" ht="18.75" customHeight="1">
      <c r="A19" s="150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9">
        <v>0</v>
      </c>
      <c r="N19" s="139"/>
      <c r="O19" s="122">
        <v>280</v>
      </c>
      <c r="P19" s="122">
        <v>12216</v>
      </c>
    </row>
    <row r="20" spans="1:17" s="3" customFormat="1" ht="20.100000000000001" customHeight="1">
      <c r="A20" s="150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9">
        <v>0</v>
      </c>
      <c r="N20" s="139"/>
      <c r="O20" s="122">
        <v>0</v>
      </c>
      <c r="P20" s="122">
        <v>1610</v>
      </c>
    </row>
    <row r="21" spans="1:17" s="3" customFormat="1" ht="20.100000000000001" customHeight="1">
      <c r="A21" s="150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9">
        <v>0</v>
      </c>
      <c r="N21" s="139"/>
      <c r="O21" s="122">
        <v>0</v>
      </c>
      <c r="P21" s="122">
        <v>5465</v>
      </c>
    </row>
    <row r="22" spans="1:17" s="3" customFormat="1" ht="20.100000000000001" customHeight="1">
      <c r="A22" s="150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9">
        <v>0</v>
      </c>
      <c r="N22" s="139"/>
      <c r="O22" s="122">
        <v>270</v>
      </c>
      <c r="P22" s="122">
        <v>14405</v>
      </c>
    </row>
    <row r="23" spans="1:17" s="3" customFormat="1" ht="20.100000000000001" customHeight="1">
      <c r="A23" s="150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9">
        <v>0</v>
      </c>
      <c r="N23" s="139"/>
      <c r="O23" s="122">
        <v>140</v>
      </c>
      <c r="P23" s="122">
        <v>20510</v>
      </c>
    </row>
    <row r="24" spans="1:17" s="3" customFormat="1" ht="20.100000000000001" customHeight="1">
      <c r="A24" s="150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9">
        <v>0</v>
      </c>
      <c r="N24" s="139"/>
      <c r="O24" s="122">
        <v>90</v>
      </c>
      <c r="P24" s="122">
        <v>21697.5</v>
      </c>
    </row>
    <row r="25" spans="1:17" s="3" customFormat="1" ht="20.100000000000001" customHeight="1">
      <c r="A25" s="150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9">
        <v>0</v>
      </c>
      <c r="N25" s="139"/>
      <c r="O25" s="122">
        <v>831</v>
      </c>
      <c r="P25" s="122">
        <v>24864.5</v>
      </c>
    </row>
    <row r="26" spans="1:17" s="3" customFormat="1" ht="20.100000000000001" customHeight="1">
      <c r="A26" s="150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9">
        <v>0</v>
      </c>
      <c r="N26" s="139"/>
      <c r="O26" s="122">
        <v>941.1</v>
      </c>
      <c r="P26" s="122">
        <v>22627.5</v>
      </c>
    </row>
    <row r="27" spans="1:17" s="3" customFormat="1" ht="20.100000000000001" customHeight="1">
      <c r="A27" s="150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9">
        <v>0</v>
      </c>
      <c r="N27" s="139"/>
      <c r="O27" s="122">
        <v>1100</v>
      </c>
      <c r="P27" s="122">
        <v>22044</v>
      </c>
    </row>
    <row r="28" spans="1:17" s="3" customFormat="1" ht="20.100000000000001" customHeight="1">
      <c r="A28" s="150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9">
        <v>0</v>
      </c>
      <c r="N28" s="139"/>
      <c r="O28" s="122">
        <v>1650</v>
      </c>
      <c r="P28" s="122">
        <v>22386</v>
      </c>
    </row>
    <row r="29" spans="1:17" s="3" customFormat="1" ht="20.100000000000001" customHeight="1">
      <c r="A29" s="150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P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>
        <f t="shared" si="3"/>
        <v>5362.1</v>
      </c>
      <c r="P29" s="123">
        <f t="shared" si="3"/>
        <v>207365.5</v>
      </c>
      <c r="Q29" s="113"/>
    </row>
    <row r="30" spans="1:17" s="3" customFormat="1" ht="18.75" customHeight="1">
      <c r="A30" s="151">
        <v>2021</v>
      </c>
      <c r="B30" s="97" t="str">
        <f>IF(L!$A$1=1,L!B205,IF(L!$A$1=2,L!C205,L!D205))</f>
        <v>2021 Janar</v>
      </c>
      <c r="C30" s="116">
        <f>SUM(D30:P30)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>
        <v>1401.1</v>
      </c>
      <c r="P30" s="126">
        <v>20025</v>
      </c>
    </row>
    <row r="31" spans="1:17" s="3" customFormat="1" ht="18.75" customHeight="1">
      <c r="A31" s="152"/>
      <c r="B31" s="97" t="str">
        <f>IF(L!$A$1=1,L!B206,IF(L!$A$1=2,L!C206,L!D206))</f>
        <v>2021 Shkurt</v>
      </c>
      <c r="C31" s="116">
        <f>SUM(D31:P31)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42">
        <v>0</v>
      </c>
      <c r="N31" s="125"/>
      <c r="O31" s="124">
        <v>3040</v>
      </c>
      <c r="P31" s="127">
        <v>20626</v>
      </c>
    </row>
    <row r="32" spans="1:17" s="3" customFormat="1" ht="18.75" customHeight="1">
      <c r="A32" s="152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>
        <v>2370</v>
      </c>
      <c r="P32" s="127">
        <v>29333</v>
      </c>
    </row>
    <row r="33" spans="1:217" s="136" customFormat="1" ht="18.75" customHeight="1">
      <c r="A33" s="152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>
        <v>1060</v>
      </c>
      <c r="P33" s="135">
        <v>0</v>
      </c>
      <c r="Q33" s="154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38"/>
      <c r="CZ33" s="138"/>
      <c r="DA33" s="138"/>
      <c r="DB33" s="138"/>
      <c r="DC33" s="138"/>
      <c r="DD33" s="138"/>
      <c r="DE33" s="138"/>
      <c r="DF33" s="138"/>
      <c r="DG33" s="138"/>
      <c r="DH33" s="138"/>
      <c r="DI33" s="138"/>
      <c r="DJ33" s="138"/>
      <c r="DK33" s="138"/>
      <c r="DL33" s="138"/>
      <c r="DM33" s="138"/>
      <c r="DN33" s="138"/>
      <c r="DO33" s="138"/>
      <c r="DP33" s="138"/>
      <c r="DQ33" s="138"/>
      <c r="DR33" s="138"/>
      <c r="DS33" s="138"/>
      <c r="DT33" s="138"/>
      <c r="DU33" s="138"/>
      <c r="DV33" s="138"/>
      <c r="DW33" s="138"/>
      <c r="DX33" s="138"/>
      <c r="DY33" s="138"/>
      <c r="DZ33" s="138"/>
      <c r="EA33" s="138"/>
      <c r="EB33" s="138"/>
      <c r="EC33" s="138"/>
      <c r="ED33" s="138"/>
      <c r="EE33" s="138"/>
      <c r="EF33" s="138"/>
      <c r="EG33" s="138"/>
      <c r="EH33" s="138"/>
      <c r="EI33" s="138"/>
      <c r="EJ33" s="138"/>
      <c r="EK33" s="138"/>
      <c r="EL33" s="138"/>
      <c r="EM33" s="138"/>
      <c r="EN33" s="138"/>
      <c r="EO33" s="138"/>
      <c r="EP33" s="138"/>
      <c r="EQ33" s="138"/>
      <c r="ER33" s="138"/>
      <c r="ES33" s="138"/>
      <c r="ET33" s="138"/>
      <c r="EU33" s="138"/>
      <c r="EV33" s="138"/>
      <c r="EW33" s="138"/>
      <c r="EX33" s="138"/>
      <c r="EY33" s="138"/>
      <c r="EZ33" s="138"/>
      <c r="FA33" s="138"/>
      <c r="FB33" s="138"/>
      <c r="FC33" s="138"/>
      <c r="FD33" s="138"/>
      <c r="FE33" s="138"/>
      <c r="FF33" s="138"/>
      <c r="FG33" s="138"/>
      <c r="FH33" s="138"/>
      <c r="FI33" s="138"/>
      <c r="FJ33" s="138"/>
      <c r="FK33" s="138"/>
      <c r="FL33" s="138"/>
      <c r="FM33" s="138"/>
      <c r="FN33" s="138"/>
      <c r="FO33" s="138"/>
      <c r="FP33" s="138"/>
      <c r="FQ33" s="138"/>
      <c r="FR33" s="138"/>
      <c r="FS33" s="138"/>
      <c r="FT33" s="138"/>
      <c r="FU33" s="138"/>
      <c r="FV33" s="138"/>
      <c r="FW33" s="138"/>
      <c r="FX33" s="138"/>
      <c r="FY33" s="138"/>
      <c r="FZ33" s="138"/>
      <c r="GA33" s="138"/>
      <c r="GB33" s="138"/>
      <c r="GC33" s="138"/>
      <c r="GD33" s="138"/>
      <c r="GE33" s="138"/>
      <c r="GF33" s="138"/>
      <c r="GG33" s="138"/>
      <c r="GH33" s="138"/>
      <c r="GI33" s="138"/>
      <c r="GJ33" s="138"/>
      <c r="GK33" s="138"/>
      <c r="GL33" s="138"/>
      <c r="GM33" s="138"/>
      <c r="GN33" s="138"/>
      <c r="GO33" s="138"/>
      <c r="GP33" s="138"/>
      <c r="GQ33" s="138"/>
      <c r="GR33" s="138"/>
      <c r="GS33" s="138"/>
      <c r="GT33" s="138"/>
      <c r="GU33" s="138"/>
      <c r="GV33" s="138"/>
      <c r="GW33" s="138"/>
      <c r="GX33" s="138"/>
      <c r="GY33" s="138"/>
      <c r="GZ33" s="138"/>
      <c r="HA33" s="138"/>
      <c r="HB33" s="138"/>
      <c r="HC33" s="138"/>
      <c r="HD33" s="138"/>
      <c r="HE33" s="138"/>
      <c r="HF33" s="138"/>
      <c r="HG33" s="138"/>
      <c r="HH33" s="138"/>
      <c r="HI33" s="138"/>
    </row>
    <row r="34" spans="1:217" s="3" customFormat="1" ht="18.75" customHeight="1">
      <c r="A34" s="152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>
        <v>2400</v>
      </c>
      <c r="P34" s="127">
        <v>0</v>
      </c>
    </row>
    <row r="35" spans="1:217" s="3" customFormat="1" ht="18.75" customHeight="1">
      <c r="A35" s="152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>
        <v>2150</v>
      </c>
      <c r="P35" s="127">
        <v>58353.5</v>
      </c>
    </row>
    <row r="36" spans="1:217" s="3" customFormat="1" ht="18.75" customHeight="1">
      <c r="A36" s="152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>
        <v>1805</v>
      </c>
      <c r="P36" s="127">
        <v>0</v>
      </c>
    </row>
    <row r="37" spans="1:217" s="3" customFormat="1" ht="18.75" customHeight="1">
      <c r="A37" s="152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>
        <v>2390</v>
      </c>
      <c r="P37" s="127">
        <v>0</v>
      </c>
    </row>
    <row r="38" spans="1:217" s="3" customFormat="1" ht="18.75" customHeight="1">
      <c r="A38" s="152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>
        <v>2050</v>
      </c>
      <c r="P38" s="127">
        <v>94540</v>
      </c>
    </row>
    <row r="39" spans="1:217" s="3" customFormat="1" ht="18.75" customHeight="1">
      <c r="A39" s="152"/>
      <c r="B39" s="97" t="str">
        <f>IF(L!$A$1=1,L!B214,IF(L!$A$1=2,L!C214,L!D214))</f>
        <v>2021 Tetor</v>
      </c>
      <c r="C39" s="116">
        <f>SUM(D39:P39)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>
        <v>0</v>
      </c>
      <c r="P39" s="127"/>
    </row>
    <row r="40" spans="1:217" s="3" customFormat="1" ht="18.75" customHeight="1">
      <c r="A40" s="152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7"/>
    </row>
    <row r="41" spans="1:217" s="3" customFormat="1" ht="18.75" customHeight="1">
      <c r="A41" s="152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7"/>
    </row>
    <row r="42" spans="1:217" s="3" customFormat="1" ht="18.75" customHeight="1">
      <c r="A42" s="153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P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>
        <f t="shared" si="5"/>
        <v>18666.099999999999</v>
      </c>
      <c r="P42" s="130">
        <f t="shared" si="5"/>
        <v>222877.5</v>
      </c>
    </row>
    <row r="43" spans="1:217" s="3" customFormat="1" ht="18.75" customHeight="1">
      <c r="A43" s="151">
        <v>2022</v>
      </c>
      <c r="B43" s="97" t="str">
        <f>IF(L!$A$1=1,L!B218,IF(L!$A$1=2,L!C218,L!D218))</f>
        <v>2022 Janar</v>
      </c>
      <c r="C43" s="116">
        <f>SUM(D43:P43)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5">
        <v>0</v>
      </c>
      <c r="O43" s="125">
        <v>8740</v>
      </c>
      <c r="P43" s="126">
        <v>26449.5</v>
      </c>
    </row>
    <row r="44" spans="1:217" s="3" customFormat="1" ht="18.75" customHeight="1">
      <c r="A44" s="152"/>
      <c r="B44" s="97" t="str">
        <f>IF(L!$A$1=1,L!B219,IF(L!$A$1=2,L!C219,L!D219))</f>
        <v>2022 Shkurt</v>
      </c>
      <c r="C44" s="116">
        <f t="shared" ref="C44:C53" si="6">SUM(D44:P44)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>
        <v>19.5</v>
      </c>
      <c r="O44" s="124">
        <v>4360</v>
      </c>
      <c r="P44" s="127">
        <v>26237</v>
      </c>
    </row>
    <row r="45" spans="1:217" s="3" customFormat="1" ht="18.75" customHeight="1">
      <c r="A45" s="152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>
        <v>24.9</v>
      </c>
      <c r="O45" s="124">
        <v>1600</v>
      </c>
      <c r="P45" s="127">
        <v>29404.5</v>
      </c>
    </row>
    <row r="46" spans="1:217" s="3" customFormat="1" ht="18.75" customHeight="1">
      <c r="A46" s="152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>
        <v>0</v>
      </c>
      <c r="O46" s="124">
        <v>2435</v>
      </c>
      <c r="P46" s="127">
        <v>26370</v>
      </c>
    </row>
    <row r="47" spans="1:217" s="3" customFormat="1" ht="18.75" customHeight="1">
      <c r="A47" s="152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>
        <v>6.6</v>
      </c>
      <c r="O47" s="124">
        <v>4400</v>
      </c>
      <c r="P47" s="127">
        <v>19405</v>
      </c>
    </row>
    <row r="48" spans="1:217" s="3" customFormat="1" ht="18.75" customHeight="1">
      <c r="A48" s="152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>
        <v>0</v>
      </c>
      <c r="O48" s="124">
        <v>1751.33</v>
      </c>
      <c r="P48" s="127">
        <v>20641</v>
      </c>
    </row>
    <row r="49" spans="1:16" s="3" customFormat="1" ht="18.75" customHeight="1">
      <c r="A49" s="152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>
        <v>0</v>
      </c>
      <c r="O49" s="124">
        <v>1901.33</v>
      </c>
      <c r="P49" s="127">
        <v>20325</v>
      </c>
    </row>
    <row r="50" spans="1:16" s="3" customFormat="1" ht="18.75" customHeight="1">
      <c r="A50" s="152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>
        <v>23.1</v>
      </c>
      <c r="O50" s="124">
        <v>2671.33</v>
      </c>
      <c r="P50" s="127">
        <v>31225</v>
      </c>
    </row>
    <row r="51" spans="1:16" s="3" customFormat="1" ht="18.75" customHeight="1">
      <c r="A51" s="152"/>
      <c r="B51" s="97" t="str">
        <f>IF(L!$A$1=1,L!B226,IF(L!$A$1=2,L!C226,L!D226))</f>
        <v>2022 Shtator</v>
      </c>
      <c r="C51" s="116">
        <f>SUM(D51:P51)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>
        <v>0</v>
      </c>
      <c r="O51" s="124">
        <v>6510</v>
      </c>
      <c r="P51" s="127">
        <v>23060</v>
      </c>
    </row>
    <row r="52" spans="1:16" s="3" customFormat="1" ht="18.75" customHeight="1">
      <c r="A52" s="152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7"/>
    </row>
    <row r="53" spans="1:16" s="3" customFormat="1" ht="18.75" customHeight="1">
      <c r="A53" s="152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7"/>
    </row>
    <row r="54" spans="1:16" s="3" customFormat="1" ht="18.75" customHeight="1">
      <c r="A54" s="152"/>
      <c r="B54" s="97" t="str">
        <f>IF(L!$A$1=1,L!B229,IF(L!$A$1=2,L!C229,L!D229))</f>
        <v>2022 Dhjetor</v>
      </c>
      <c r="C54" s="116">
        <f t="shared" ref="C54" si="7">SUM(D54:P54)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7"/>
    </row>
    <row r="55" spans="1:16" s="3" customFormat="1" ht="18.75" customHeight="1">
      <c r="A55" s="153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P55" si="8">SUM(D43:D54)</f>
        <v>497723.01999999996</v>
      </c>
      <c r="E55" s="130">
        <f t="shared" si="8"/>
        <v>105111.07</v>
      </c>
      <c r="F55" s="130">
        <f t="shared" si="8"/>
        <v>62634.66</v>
      </c>
      <c r="G55" s="130">
        <f t="shared" si="8"/>
        <v>2731.06</v>
      </c>
      <c r="H55" s="130">
        <f t="shared" si="8"/>
        <v>46504</v>
      </c>
      <c r="I55" s="130">
        <f t="shared" si="8"/>
        <v>100024.23999999999</v>
      </c>
      <c r="J55" s="130">
        <f t="shared" si="8"/>
        <v>52189.5</v>
      </c>
      <c r="K55" s="130">
        <f t="shared" si="8"/>
        <v>32730.5</v>
      </c>
      <c r="L55" s="130">
        <f t="shared" si="8"/>
        <v>351630.33999999997</v>
      </c>
      <c r="M55" s="130">
        <f t="shared" si="8"/>
        <v>20795.21</v>
      </c>
      <c r="N55" s="130">
        <f t="shared" si="8"/>
        <v>74.099999999999994</v>
      </c>
      <c r="O55" s="130">
        <f t="shared" si="8"/>
        <v>34368.990000000005</v>
      </c>
      <c r="P55" s="130">
        <f t="shared" si="8"/>
        <v>223117</v>
      </c>
    </row>
    <row r="56" spans="1:16" s="3" customFormat="1">
      <c r="D56" s="4"/>
      <c r="E56" s="4"/>
      <c r="F56" s="4"/>
      <c r="P56" s="72"/>
    </row>
    <row r="57" spans="1:16" s="3" customFormat="1">
      <c r="C57" s="137"/>
      <c r="D57" s="4"/>
      <c r="E57" s="4"/>
      <c r="F57" s="4"/>
      <c r="P57" s="72"/>
    </row>
    <row r="58" spans="1:16" s="3" customFormat="1">
      <c r="D58" s="4"/>
      <c r="E58" s="4"/>
      <c r="F58" s="4"/>
      <c r="P58" s="72"/>
    </row>
    <row r="59" spans="1:16" s="3" customFormat="1">
      <c r="C59" s="137"/>
      <c r="D59" s="4"/>
      <c r="E59" s="4"/>
      <c r="F59" s="4"/>
      <c r="P59" s="72"/>
    </row>
    <row r="60" spans="1:16" s="3" customFormat="1">
      <c r="D60" s="4"/>
      <c r="E60" s="4"/>
      <c r="F60" s="4"/>
      <c r="P60" s="72"/>
    </row>
    <row r="61" spans="1:16" s="3" customFormat="1">
      <c r="D61" s="4"/>
      <c r="E61" s="4"/>
      <c r="F61" s="4"/>
      <c r="P61" s="72"/>
    </row>
    <row r="62" spans="1:16" s="3" customFormat="1">
      <c r="D62" s="4"/>
      <c r="E62" s="4"/>
      <c r="F62" s="140"/>
      <c r="H62" s="137"/>
      <c r="P62" s="72"/>
    </row>
    <row r="63" spans="1:16" s="3" customFormat="1">
      <c r="D63" s="4"/>
      <c r="E63" s="4"/>
      <c r="F63" s="4"/>
      <c r="P63" s="72"/>
    </row>
    <row r="64" spans="1:16" s="3" customFormat="1">
      <c r="D64" s="4"/>
      <c r="E64" s="4"/>
      <c r="F64" s="4"/>
      <c r="K64" s="141"/>
      <c r="P64" s="72"/>
    </row>
    <row r="65" spans="4:16" s="3" customFormat="1">
      <c r="D65" s="4"/>
      <c r="E65" s="4"/>
      <c r="F65" s="4"/>
      <c r="P65" s="72"/>
    </row>
    <row r="66" spans="4:16" s="3" customFormat="1">
      <c r="D66" s="4"/>
      <c r="E66" s="4"/>
      <c r="F66" s="4"/>
      <c r="P66" s="72"/>
    </row>
    <row r="67" spans="4:16" s="3" customFormat="1">
      <c r="D67" s="4"/>
      <c r="E67" s="4"/>
      <c r="F67" s="4"/>
      <c r="P67" s="72"/>
    </row>
    <row r="68" spans="4:16" s="3" customFormat="1">
      <c r="D68" s="4"/>
      <c r="E68" s="4"/>
      <c r="F68" s="4"/>
      <c r="P68" s="72"/>
    </row>
    <row r="69" spans="4:16" s="3" customFormat="1">
      <c r="D69" s="4"/>
      <c r="E69" s="4"/>
      <c r="F69" s="4"/>
      <c r="P69" s="72"/>
    </row>
    <row r="70" spans="4:16" s="3" customFormat="1">
      <c r="D70" s="4"/>
      <c r="E70" s="4"/>
      <c r="F70" s="4"/>
      <c r="P70" s="72"/>
    </row>
    <row r="71" spans="4:16" s="3" customFormat="1">
      <c r="D71" s="4"/>
      <c r="E71" s="4"/>
      <c r="F71" s="4"/>
      <c r="P71" s="72"/>
    </row>
    <row r="72" spans="4:16" s="3" customFormat="1">
      <c r="D72" s="4"/>
      <c r="E72" s="4"/>
      <c r="F72" s="4"/>
      <c r="P72" s="72"/>
    </row>
    <row r="73" spans="4:16" s="3" customFormat="1">
      <c r="D73" s="4"/>
      <c r="E73" s="4"/>
      <c r="F73" s="4"/>
      <c r="P73" s="72"/>
    </row>
    <row r="74" spans="4:16" s="3" customFormat="1">
      <c r="D74" s="4"/>
      <c r="E74" s="4"/>
      <c r="F74" s="4"/>
      <c r="P74" s="72"/>
    </row>
    <row r="75" spans="4:16" s="3" customFormat="1">
      <c r="D75" s="4"/>
      <c r="E75" s="4"/>
      <c r="F75" s="4"/>
      <c r="P75" s="72"/>
    </row>
    <row r="76" spans="4:16" s="3" customFormat="1">
      <c r="D76" s="4"/>
      <c r="E76" s="4"/>
      <c r="F76" s="4"/>
      <c r="P76" s="72"/>
    </row>
    <row r="77" spans="4:16" s="3" customFormat="1">
      <c r="D77" s="4"/>
      <c r="E77" s="4"/>
      <c r="F77" s="4"/>
      <c r="P77" s="72"/>
    </row>
    <row r="78" spans="4:16" s="3" customFormat="1">
      <c r="D78" s="4"/>
      <c r="E78" s="4"/>
      <c r="F78" s="4"/>
      <c r="P78" s="72"/>
    </row>
    <row r="79" spans="4:16" s="3" customFormat="1">
      <c r="D79" s="4"/>
      <c r="E79" s="4"/>
      <c r="F79" s="4"/>
      <c r="P79" s="72"/>
    </row>
    <row r="80" spans="4:16" s="3" customFormat="1">
      <c r="D80" s="4"/>
      <c r="E80" s="4"/>
      <c r="F80" s="4"/>
      <c r="P80" s="72"/>
    </row>
    <row r="81" spans="4:16" s="3" customFormat="1">
      <c r="D81" s="4"/>
      <c r="E81" s="4"/>
      <c r="F81" s="4"/>
      <c r="P81" s="72"/>
    </row>
    <row r="82" spans="4:16" s="3" customFormat="1">
      <c r="D82" s="4"/>
      <c r="E82" s="4"/>
      <c r="F82" s="4"/>
      <c r="P82" s="72"/>
    </row>
    <row r="83" spans="4:16" s="3" customFormat="1">
      <c r="D83" s="4"/>
      <c r="E83" s="4"/>
      <c r="F83" s="4"/>
      <c r="P83" s="72"/>
    </row>
    <row r="84" spans="4:16" s="3" customFormat="1">
      <c r="D84" s="4"/>
      <c r="E84" s="4"/>
      <c r="F84" s="4"/>
      <c r="P84" s="72"/>
    </row>
    <row r="85" spans="4:16" s="3" customFormat="1">
      <c r="D85" s="4"/>
      <c r="E85" s="4"/>
      <c r="F85" s="4"/>
      <c r="P85" s="72"/>
    </row>
    <row r="86" spans="4:16" s="3" customFormat="1">
      <c r="D86" s="4"/>
      <c r="E86" s="4"/>
      <c r="F86" s="4"/>
      <c r="P86" s="72"/>
    </row>
    <row r="87" spans="4:16" s="3" customFormat="1">
      <c r="D87" s="4"/>
      <c r="E87" s="4"/>
      <c r="F87" s="4"/>
      <c r="P87" s="72"/>
    </row>
    <row r="88" spans="4:16" s="3" customFormat="1">
      <c r="D88" s="4"/>
      <c r="E88" s="4"/>
      <c r="F88" s="4"/>
      <c r="P88" s="72"/>
    </row>
    <row r="89" spans="4:16" s="3" customFormat="1">
      <c r="D89" s="4"/>
      <c r="E89" s="4"/>
      <c r="F89" s="4"/>
      <c r="P89" s="72"/>
    </row>
    <row r="90" spans="4:16" s="3" customFormat="1">
      <c r="D90" s="4"/>
      <c r="E90" s="4"/>
      <c r="F90" s="4"/>
      <c r="P90" s="72"/>
    </row>
    <row r="91" spans="4:16" s="3" customFormat="1">
      <c r="D91" s="4"/>
      <c r="E91" s="4"/>
      <c r="F91" s="4"/>
      <c r="P91" s="72"/>
    </row>
    <row r="92" spans="4:16" s="3" customFormat="1">
      <c r="D92" s="4"/>
      <c r="E92" s="4"/>
      <c r="F92" s="4"/>
      <c r="P92" s="72"/>
    </row>
    <row r="93" spans="4:16" s="3" customFormat="1">
      <c r="D93" s="4"/>
      <c r="E93" s="4"/>
      <c r="F93" s="4"/>
      <c r="P93" s="72"/>
    </row>
    <row r="94" spans="4:16" s="3" customFormat="1">
      <c r="D94" s="4"/>
      <c r="E94" s="4"/>
      <c r="F94" s="4"/>
      <c r="P94" s="72"/>
    </row>
    <row r="95" spans="4:16" s="3" customFormat="1">
      <c r="D95" s="4"/>
      <c r="E95" s="4"/>
      <c r="F95" s="4"/>
      <c r="P95" s="72"/>
    </row>
    <row r="96" spans="4:16" s="3" customFormat="1">
      <c r="D96" s="4"/>
      <c r="E96" s="4"/>
      <c r="F96" s="4"/>
      <c r="P96" s="72"/>
    </row>
    <row r="97" spans="4:16" s="3" customFormat="1">
      <c r="D97" s="4"/>
      <c r="E97" s="4"/>
      <c r="F97" s="4"/>
      <c r="P97" s="72"/>
    </row>
    <row r="98" spans="4:16" s="3" customFormat="1">
      <c r="D98" s="4"/>
      <c r="E98" s="4"/>
      <c r="F98" s="4"/>
      <c r="P98" s="72"/>
    </row>
    <row r="99" spans="4:16" s="3" customFormat="1">
      <c r="D99" s="4"/>
      <c r="E99" s="4"/>
      <c r="F99" s="4"/>
      <c r="P99" s="72"/>
    </row>
    <row r="100" spans="4:16" s="3" customFormat="1">
      <c r="D100" s="4"/>
      <c r="E100" s="4"/>
      <c r="F100" s="4"/>
      <c r="P100" s="72"/>
    </row>
    <row r="101" spans="4:16" s="3" customFormat="1">
      <c r="D101" s="4"/>
      <c r="E101" s="4"/>
      <c r="F101" s="4"/>
      <c r="P101" s="72"/>
    </row>
    <row r="102" spans="4:16" s="3" customFormat="1">
      <c r="D102" s="4"/>
      <c r="E102" s="4"/>
      <c r="F102" s="4"/>
      <c r="P102" s="72"/>
    </row>
    <row r="103" spans="4:16" s="3" customFormat="1">
      <c r="D103" s="4"/>
      <c r="E103" s="4"/>
      <c r="F103" s="4"/>
      <c r="P103" s="72"/>
    </row>
    <row r="104" spans="4:16" s="3" customFormat="1">
      <c r="D104" s="4"/>
      <c r="E104" s="4"/>
      <c r="F104" s="4"/>
      <c r="P104" s="72"/>
    </row>
    <row r="105" spans="4:16" s="3" customFormat="1">
      <c r="D105" s="4"/>
      <c r="E105" s="4"/>
      <c r="F105" s="4"/>
      <c r="P105" s="72"/>
    </row>
    <row r="106" spans="4:16" s="3" customFormat="1">
      <c r="D106" s="4"/>
      <c r="E106" s="4"/>
      <c r="F106" s="4"/>
      <c r="P106" s="72"/>
    </row>
    <row r="107" spans="4:16" s="3" customFormat="1">
      <c r="D107" s="4"/>
      <c r="E107" s="4"/>
      <c r="F107" s="4"/>
      <c r="P107" s="72"/>
    </row>
    <row r="108" spans="4:16" s="3" customFormat="1">
      <c r="D108" s="4"/>
      <c r="E108" s="4"/>
      <c r="F108" s="4"/>
      <c r="P108" s="72"/>
    </row>
    <row r="109" spans="4:16" s="3" customFormat="1">
      <c r="D109" s="4"/>
      <c r="E109" s="4"/>
      <c r="F109" s="4"/>
      <c r="P109" s="72"/>
    </row>
    <row r="110" spans="4:16" s="3" customFormat="1">
      <c r="D110" s="4"/>
      <c r="E110" s="4"/>
      <c r="F110" s="4"/>
      <c r="P110" s="72"/>
    </row>
    <row r="111" spans="4:16" s="3" customFormat="1">
      <c r="D111" s="4"/>
      <c r="E111" s="4"/>
      <c r="F111" s="4"/>
      <c r="P111" s="72"/>
    </row>
    <row r="112" spans="4:16" s="3" customFormat="1">
      <c r="D112" s="4"/>
      <c r="E112" s="4"/>
      <c r="F112" s="4"/>
      <c r="P112" s="72"/>
    </row>
    <row r="113" spans="4:16" s="3" customFormat="1">
      <c r="D113" s="4"/>
      <c r="E113" s="4"/>
      <c r="F113" s="4"/>
      <c r="P113" s="72"/>
    </row>
    <row r="114" spans="4:16" s="3" customFormat="1">
      <c r="D114" s="4"/>
      <c r="E114" s="4"/>
      <c r="F114" s="4"/>
      <c r="P114" s="72"/>
    </row>
    <row r="115" spans="4:16" s="3" customFormat="1">
      <c r="D115" s="4"/>
      <c r="E115" s="4"/>
      <c r="F115" s="4"/>
      <c r="P115" s="72"/>
    </row>
    <row r="116" spans="4:16" s="3" customFormat="1">
      <c r="D116" s="4"/>
      <c r="E116" s="4"/>
      <c r="F116" s="4"/>
      <c r="P116" s="72"/>
    </row>
    <row r="117" spans="4:16" s="3" customFormat="1">
      <c r="D117" s="4"/>
      <c r="E117" s="4"/>
      <c r="F117" s="4"/>
      <c r="P117" s="72"/>
    </row>
    <row r="118" spans="4:16" s="3" customFormat="1">
      <c r="D118" s="4"/>
      <c r="E118" s="4"/>
      <c r="F118" s="4"/>
      <c r="P118" s="72"/>
    </row>
    <row r="119" spans="4:16" s="3" customFormat="1">
      <c r="D119" s="4"/>
      <c r="E119" s="4"/>
      <c r="F119" s="4"/>
      <c r="P119" s="72"/>
    </row>
    <row r="120" spans="4:16" s="3" customFormat="1">
      <c r="D120" s="4"/>
      <c r="E120" s="4"/>
      <c r="F120" s="4"/>
      <c r="P120" s="72"/>
    </row>
    <row r="121" spans="4:16" s="3" customFormat="1">
      <c r="D121" s="4"/>
      <c r="E121" s="4"/>
      <c r="F121" s="4"/>
      <c r="P121" s="72"/>
    </row>
    <row r="122" spans="4:16" s="3" customFormat="1">
      <c r="D122" s="4"/>
      <c r="E122" s="4"/>
      <c r="F122" s="4"/>
      <c r="P122" s="72"/>
    </row>
    <row r="123" spans="4:16" s="3" customFormat="1">
      <c r="D123" s="4"/>
      <c r="E123" s="4"/>
      <c r="F123" s="4"/>
      <c r="P123" s="72"/>
    </row>
    <row r="124" spans="4:16" s="3" customFormat="1">
      <c r="D124" s="4"/>
      <c r="E124" s="4"/>
      <c r="F124" s="4"/>
      <c r="P124" s="72"/>
    </row>
    <row r="125" spans="4:16" s="3" customFormat="1">
      <c r="D125" s="4"/>
      <c r="E125" s="4"/>
      <c r="F125" s="4"/>
      <c r="P125" s="72"/>
    </row>
    <row r="126" spans="4:16" s="3" customFormat="1">
      <c r="D126" s="4"/>
      <c r="E126" s="4"/>
      <c r="F126" s="4"/>
      <c r="P126" s="72"/>
    </row>
    <row r="127" spans="4:16" s="3" customFormat="1">
      <c r="D127" s="4"/>
      <c r="E127" s="4"/>
      <c r="F127" s="4"/>
      <c r="P127" s="72"/>
    </row>
    <row r="128" spans="4:16" s="3" customFormat="1">
      <c r="D128" s="4"/>
      <c r="E128" s="4"/>
      <c r="F128" s="4"/>
      <c r="P128" s="72"/>
    </row>
    <row r="129" spans="4:16" s="3" customFormat="1">
      <c r="D129" s="4"/>
      <c r="E129" s="4"/>
      <c r="F129" s="4"/>
      <c r="P129" s="72"/>
    </row>
    <row r="130" spans="4:16" s="3" customFormat="1">
      <c r="D130" s="4"/>
      <c r="E130" s="4"/>
      <c r="F130" s="4"/>
      <c r="P130" s="72"/>
    </row>
    <row r="131" spans="4:16" s="3" customFormat="1">
      <c r="D131" s="4"/>
      <c r="E131" s="4"/>
      <c r="F131" s="4"/>
      <c r="P131" s="72"/>
    </row>
    <row r="132" spans="4:16" s="3" customFormat="1">
      <c r="D132" s="4"/>
      <c r="E132" s="4"/>
      <c r="F132" s="4"/>
      <c r="P132" s="72"/>
    </row>
    <row r="133" spans="4:16" s="3" customFormat="1">
      <c r="D133" s="4"/>
      <c r="E133" s="4"/>
      <c r="F133" s="4"/>
      <c r="P133" s="72"/>
    </row>
    <row r="134" spans="4:16" s="3" customFormat="1">
      <c r="D134" s="4"/>
      <c r="E134" s="4"/>
      <c r="F134" s="4"/>
      <c r="P134" s="72"/>
    </row>
    <row r="135" spans="4:16" s="3" customFormat="1">
      <c r="D135" s="4"/>
      <c r="E135" s="4"/>
      <c r="F135" s="4"/>
      <c r="P135" s="72"/>
    </row>
    <row r="136" spans="4:16" s="3" customFormat="1">
      <c r="D136" s="4"/>
      <c r="E136" s="4"/>
      <c r="F136" s="4"/>
      <c r="P136" s="72"/>
    </row>
    <row r="137" spans="4:16" s="3" customFormat="1">
      <c r="D137" s="4"/>
      <c r="E137" s="4"/>
      <c r="F137" s="4"/>
      <c r="P137" s="72"/>
    </row>
    <row r="138" spans="4:16" s="3" customFormat="1">
      <c r="D138" s="4"/>
      <c r="E138" s="4"/>
      <c r="F138" s="4"/>
      <c r="P138" s="72"/>
    </row>
    <row r="139" spans="4:16" s="3" customFormat="1">
      <c r="D139" s="4"/>
      <c r="E139" s="4"/>
      <c r="F139" s="4"/>
      <c r="P139" s="72"/>
    </row>
    <row r="140" spans="4:16" s="3" customFormat="1">
      <c r="D140" s="4"/>
      <c r="E140" s="4"/>
      <c r="F140" s="4"/>
      <c r="P140" s="72"/>
    </row>
    <row r="141" spans="4:16" s="3" customFormat="1">
      <c r="D141" s="4"/>
      <c r="E141" s="4"/>
      <c r="F141" s="4"/>
      <c r="P141" s="72"/>
    </row>
    <row r="142" spans="4:16" s="3" customFormat="1">
      <c r="D142" s="4"/>
      <c r="E142" s="4"/>
      <c r="F142" s="4"/>
      <c r="P142" s="72"/>
    </row>
    <row r="143" spans="4:16" s="3" customFormat="1">
      <c r="D143" s="4"/>
      <c r="E143" s="4"/>
      <c r="F143" s="4"/>
      <c r="P143" s="72"/>
    </row>
    <row r="144" spans="4:16" s="3" customFormat="1">
      <c r="D144" s="4"/>
      <c r="E144" s="4"/>
      <c r="F144" s="4"/>
      <c r="P144" s="72"/>
    </row>
    <row r="145" spans="4:16" s="3" customFormat="1">
      <c r="D145" s="4"/>
      <c r="E145" s="4"/>
      <c r="F145" s="4"/>
      <c r="P145" s="72"/>
    </row>
    <row r="146" spans="4:16" s="3" customFormat="1">
      <c r="D146" s="4"/>
      <c r="E146" s="4"/>
      <c r="F146" s="4"/>
      <c r="P146" s="72"/>
    </row>
    <row r="147" spans="4:16" s="3" customFormat="1">
      <c r="D147" s="4"/>
      <c r="E147" s="4"/>
      <c r="F147" s="4"/>
      <c r="P147" s="72"/>
    </row>
  </sheetData>
  <mergeCells count="5">
    <mergeCell ref="A4:A16"/>
    <mergeCell ref="A17:A29"/>
    <mergeCell ref="A30:A42"/>
    <mergeCell ref="A43:A55"/>
    <mergeCell ref="Q33:CX33"/>
  </mergeCells>
  <pageMargins left="0.25" right="0.25" top="0.75" bottom="0.75" header="0.3" footer="0.3"/>
  <pageSetup paperSize="9" scale="82" orientation="landscape" r:id="rId1"/>
  <ignoredErrors>
    <ignoredError sqref="C29" formula="1"/>
    <ignoredError sqref="C49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Zyber Thaqi</cp:lastModifiedBy>
  <cp:lastPrinted>2021-05-25T12:10:12Z</cp:lastPrinted>
  <dcterms:created xsi:type="dcterms:W3CDTF">2015-03-12T08:53:45Z</dcterms:created>
  <dcterms:modified xsi:type="dcterms:W3CDTF">2023-01-16T14:00:44Z</dcterms:modified>
</cp:coreProperties>
</file>